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ИП корректировка 6\ИП корректировка\Формы приказа 380\J0410_1105040002924_02_0_50_0\"/>
    </mc:Choice>
  </mc:AlternateContent>
  <bookViews>
    <workbookView xWindow="-105" yWindow="-105" windowWidth="23250" windowHeight="12570"/>
  </bookViews>
  <sheets>
    <sheet name="2" sheetId="1" r:id="rId1"/>
    <sheet name="Лист1" sheetId="2" r:id="rId2"/>
  </sheets>
  <definedNames>
    <definedName name="_xlnm._FilterDatabase" localSheetId="0" hidden="1">'2'!$A$17:$BB$51</definedName>
    <definedName name="_xlnm.Print_Area" localSheetId="0">'2'!$A$1:$BB$77</definedName>
  </definedNames>
  <calcPr calcId="15251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51" i="1" l="1"/>
  <c r="Q48" i="1" l="1"/>
  <c r="P48" i="1"/>
  <c r="R25" i="1" l="1"/>
  <c r="N8" i="2" l="1"/>
  <c r="O8" i="2" s="1"/>
  <c r="AI51" i="1" l="1"/>
  <c r="BW24" i="1" l="1"/>
  <c r="E50" i="1" l="1"/>
  <c r="F50" i="1"/>
  <c r="G50" i="1"/>
  <c r="I50" i="1"/>
  <c r="J50" i="1"/>
  <c r="K50" i="1"/>
  <c r="L50" i="1"/>
  <c r="M50" i="1"/>
  <c r="N50" i="1"/>
  <c r="O50" i="1"/>
  <c r="P50" i="1"/>
  <c r="Q50" i="1"/>
  <c r="U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T50" i="1"/>
  <c r="AU50" i="1"/>
  <c r="AV50" i="1"/>
  <c r="AW50" i="1"/>
  <c r="AX50" i="1"/>
  <c r="AY50" i="1"/>
  <c r="AZ50" i="1"/>
  <c r="BA50" i="1"/>
  <c r="BB50" i="1"/>
  <c r="BD50" i="1"/>
  <c r="BE50" i="1"/>
  <c r="BF50" i="1"/>
  <c r="BG50" i="1"/>
  <c r="BH50" i="1"/>
  <c r="BI50" i="1"/>
  <c r="BJ50" i="1"/>
  <c r="BK50" i="1"/>
  <c r="BL50" i="1"/>
  <c r="BN50" i="1"/>
  <c r="BO50" i="1"/>
  <c r="BP50" i="1"/>
  <c r="BQ50" i="1"/>
  <c r="BR50" i="1"/>
  <c r="BS50" i="1"/>
  <c r="BT50" i="1"/>
  <c r="BU50" i="1"/>
  <c r="BV50" i="1"/>
  <c r="BX50" i="1"/>
  <c r="BY50" i="1"/>
  <c r="CA50" i="1"/>
  <c r="CB50" i="1"/>
  <c r="CC50" i="1"/>
  <c r="CD50" i="1"/>
  <c r="CE50" i="1"/>
  <c r="CF50" i="1"/>
  <c r="CG50" i="1"/>
  <c r="D50" i="1"/>
  <c r="BW49" i="1"/>
  <c r="H50" i="1"/>
  <c r="AS51" i="1"/>
  <c r="AS50" i="1" s="1"/>
  <c r="BC51" i="1"/>
  <c r="BC50" i="1" s="1"/>
  <c r="BM51" i="1"/>
  <c r="BM50" i="1" s="1"/>
  <c r="BZ51" i="1"/>
  <c r="BW51" i="1" l="1"/>
  <c r="BW50" i="1" s="1"/>
  <c r="T51" i="1"/>
  <c r="T48" i="1" s="1"/>
  <c r="W48" i="1" s="1"/>
  <c r="BZ50" i="1"/>
  <c r="W20" i="1"/>
  <c r="BX48" i="1"/>
  <c r="BY48" i="1"/>
  <c r="BZ48" i="1"/>
  <c r="CA48" i="1"/>
  <c r="BN48" i="1"/>
  <c r="BO48" i="1"/>
  <c r="BP48" i="1"/>
  <c r="BQ48" i="1"/>
  <c r="BD48" i="1"/>
  <c r="BE48" i="1"/>
  <c r="BF48" i="1"/>
  <c r="BG48" i="1"/>
  <c r="BC48" i="1"/>
  <c r="AT48" i="1"/>
  <c r="AU48" i="1"/>
  <c r="AV48" i="1"/>
  <c r="AW48" i="1"/>
  <c r="AJ48" i="1"/>
  <c r="AK48" i="1"/>
  <c r="AL48" i="1"/>
  <c r="AM48" i="1"/>
  <c r="AI48" i="1"/>
  <c r="I48" i="1"/>
  <c r="J48" i="1"/>
  <c r="H48" i="1"/>
  <c r="F48" i="1"/>
  <c r="E48" i="1"/>
  <c r="AS48" i="1"/>
  <c r="BM48" i="1"/>
  <c r="BW48" i="1" l="1"/>
  <c r="W51" i="1"/>
  <c r="W50" i="1" s="1"/>
  <c r="T50" i="1"/>
  <c r="N21" i="1"/>
  <c r="BZ47" i="1" l="1"/>
  <c r="BZ20" i="1" s="1"/>
  <c r="BM47" i="1"/>
  <c r="BM25" i="1" s="1"/>
  <c r="BM18" i="1" s="1"/>
  <c r="BQ47" i="1"/>
  <c r="BQ25" i="1" s="1"/>
  <c r="BQ18" i="1" s="1"/>
  <c r="BP47" i="1"/>
  <c r="BP20" i="1" s="1"/>
  <c r="BO47" i="1"/>
  <c r="BO25" i="1" s="1"/>
  <c r="BO18" i="1" s="1"/>
  <c r="BN47" i="1"/>
  <c r="BN25" i="1" s="1"/>
  <c r="BN18" i="1" s="1"/>
  <c r="BC47" i="1"/>
  <c r="BC25" i="1" s="1"/>
  <c r="BC18" i="1" s="1"/>
  <c r="BG47" i="1"/>
  <c r="BG25" i="1" s="1"/>
  <c r="BG18" i="1" s="1"/>
  <c r="BF47" i="1"/>
  <c r="BF25" i="1" s="1"/>
  <c r="BF18" i="1" s="1"/>
  <c r="BE47" i="1"/>
  <c r="BE20" i="1" s="1"/>
  <c r="BD47" i="1"/>
  <c r="BD20" i="1" s="1"/>
  <c r="AT47" i="1"/>
  <c r="AT25" i="1" s="1"/>
  <c r="AT18" i="1" s="1"/>
  <c r="AU47" i="1"/>
  <c r="AU25" i="1" s="1"/>
  <c r="AU18" i="1" s="1"/>
  <c r="AV47" i="1"/>
  <c r="AV20" i="1" s="1"/>
  <c r="AW47" i="1"/>
  <c r="AW20" i="1" s="1"/>
  <c r="AS47" i="1"/>
  <c r="BW19" i="1"/>
  <c r="BW21" i="1"/>
  <c r="BW22" i="1"/>
  <c r="BW23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X47" i="1"/>
  <c r="BX25" i="1" s="1"/>
  <c r="BY47" i="1"/>
  <c r="BY20" i="1" s="1"/>
  <c r="CA47" i="1"/>
  <c r="CA20" i="1" s="1"/>
  <c r="BP25" i="1" l="1"/>
  <c r="BP18" i="1" s="1"/>
  <c r="BD25" i="1"/>
  <c r="BD18" i="1" s="1"/>
  <c r="BE25" i="1"/>
  <c r="BE18" i="1" s="1"/>
  <c r="AV25" i="1"/>
  <c r="AV18" i="1" s="1"/>
  <c r="BO20" i="1"/>
  <c r="AT20" i="1"/>
  <c r="BM20" i="1"/>
  <c r="BQ20" i="1"/>
  <c r="BN20" i="1"/>
  <c r="BF20" i="1"/>
  <c r="BC20" i="1"/>
  <c r="BG20" i="1"/>
  <c r="AS20" i="1"/>
  <c r="AS25" i="1"/>
  <c r="AS18" i="1" s="1"/>
  <c r="AW25" i="1"/>
  <c r="AW18" i="1" s="1"/>
  <c r="AU20" i="1"/>
  <c r="BY25" i="1"/>
  <c r="BY18" i="1" s="1"/>
  <c r="CA25" i="1"/>
  <c r="CA18" i="1" s="1"/>
  <c r="BX18" i="1"/>
  <c r="BX20" i="1"/>
  <c r="BW20" i="1" s="1"/>
  <c r="BW47" i="1"/>
  <c r="BZ25" i="1"/>
  <c r="BZ18" i="1" s="1"/>
  <c r="BW25" i="1" l="1"/>
  <c r="BW18" i="1"/>
  <c r="E18" i="1" l="1"/>
  <c r="P47" i="1" l="1"/>
  <c r="P20" i="1" s="1"/>
  <c r="Q47" i="1"/>
  <c r="Q20" i="1" s="1"/>
  <c r="T47" i="1"/>
  <c r="W47" i="1" s="1"/>
  <c r="U47" i="1"/>
  <c r="U20" i="1" s="1"/>
  <c r="AI47" i="1"/>
  <c r="AI20" i="1" s="1"/>
  <c r="AJ47" i="1"/>
  <c r="AJ20" i="1" s="1"/>
  <c r="AK47" i="1"/>
  <c r="AK20" i="1" s="1"/>
  <c r="AL47" i="1"/>
  <c r="AL20" i="1" s="1"/>
  <c r="AM47" i="1"/>
  <c r="AM20" i="1" s="1"/>
  <c r="CG47" i="1"/>
  <c r="CG20" i="1" s="1"/>
  <c r="E47" i="1"/>
  <c r="E20" i="1" s="1"/>
  <c r="F47" i="1"/>
  <c r="F20" i="1" s="1"/>
  <c r="G47" i="1"/>
  <c r="G20" i="1" s="1"/>
  <c r="H47" i="1"/>
  <c r="H20" i="1" s="1"/>
  <c r="I47" i="1"/>
  <c r="I20" i="1" s="1"/>
  <c r="J47" i="1"/>
  <c r="K47" i="1"/>
  <c r="K20" i="1" s="1"/>
  <c r="L47" i="1"/>
  <c r="L20" i="1" s="1"/>
  <c r="M47" i="1"/>
  <c r="M20" i="1" s="1"/>
  <c r="N47" i="1"/>
  <c r="N20" i="1" s="1"/>
  <c r="D20" i="1"/>
  <c r="L25" i="1" l="1"/>
  <c r="L18" i="1" s="1"/>
  <c r="N25" i="1"/>
  <c r="N18" i="1" s="1"/>
  <c r="M25" i="1"/>
  <c r="M18" i="1" s="1"/>
  <c r="G25" i="1"/>
  <c r="G18" i="1" s="1"/>
  <c r="F25" i="1"/>
  <c r="F18" i="1" s="1"/>
  <c r="K25" i="1"/>
  <c r="K18" i="1" s="1"/>
  <c r="J25" i="1"/>
  <c r="J18" i="1" s="1"/>
  <c r="J20" i="1"/>
  <c r="I25" i="1"/>
  <c r="H25" i="1"/>
  <c r="H18" i="1" s="1"/>
  <c r="AM25" i="1"/>
  <c r="AM18" i="1" s="1"/>
  <c r="U25" i="1"/>
  <c r="U18" i="1" s="1"/>
  <c r="CG25" i="1"/>
  <c r="CG18" i="1" s="1"/>
  <c r="AK25" i="1"/>
  <c r="AK18" i="1" s="1"/>
  <c r="S25" i="1"/>
  <c r="S18" i="1" s="1"/>
  <c r="AJ25" i="1"/>
  <c r="AJ18" i="1" s="1"/>
  <c r="R18" i="1"/>
  <c r="P25" i="1"/>
  <c r="P18" i="1" s="1"/>
  <c r="AI25" i="1"/>
  <c r="AI18" i="1" s="1"/>
  <c r="Q25" i="1"/>
  <c r="Q18" i="1" s="1"/>
  <c r="AL25" i="1"/>
  <c r="AL18" i="1" s="1"/>
  <c r="T25" i="1"/>
  <c r="T18" i="1" l="1"/>
  <c r="W25" i="1"/>
  <c r="W18" i="1" s="1"/>
  <c r="I18" i="1"/>
</calcChain>
</file>

<file path=xl/sharedStrings.xml><?xml version="1.0" encoding="utf-8"?>
<sst xmlns="http://schemas.openxmlformats.org/spreadsheetml/2006/main" count="2321" uniqueCount="175">
  <si>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</si>
  <si>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</si>
  <si>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</si>
  <si>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</si>
  <si>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</si>
  <si>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</si>
  <si>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</si>
  <si>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</si>
  <si>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</si>
  <si>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</si>
  <si>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</si>
  <si>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</si>
  <si>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</si>
  <si>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</si>
  <si>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План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</si>
  <si>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</si>
  <si>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</si>
  <si>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</si>
  <si>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</si>
  <si>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</si>
  <si>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</si>
  <si>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</si>
  <si>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</si>
  <si>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</si>
  <si>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</si>
  <si>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</si>
  <si>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</si>
  <si>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</si>
  <si>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</si>
  <si>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</si>
  <si>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</si>
  <si>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</si>
  <si>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</si>
  <si>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</si>
  <si>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</si>
  <si>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</si>
  <si>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</si>
  <si>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</si>
  <si>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</si>
  <si>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</si>
  <si>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</si>
  <si>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</si>
  <si>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</si>
  <si>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</si>
  <si>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</si>
  <si>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</si>
  <si>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</si>
  <si>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</si>
  <si>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</si>
  <si>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</si>
  <si>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</si>
  <si>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</si>
  <si>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</si>
  <si>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</si>
  <si>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</si>
  <si>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</si>
  <si>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</si>
  <si>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</si>
  <si>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</si>
  <si>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</si>
  <si>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</si>
  <si>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</si>
  <si>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</si>
  <si>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</si>
  <si>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</si>
  <si>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</si>
  <si>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</si>
  <si>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</si>
  <si>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</si>
  <si>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</si>
  <si>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</si>
  <si>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</si>
  <si>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</si>
  <si>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</si>
  <si>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</si>
  <si>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</si>
  <si>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</si>
  <si>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</si>
  <si>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нд</t>
  </si>
  <si>
    <t>0.1</t>
  </si>
  <si>
    <t>Технологическое присоединение, всего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</si>
  <si>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</si>
  <si>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</si>
  <si>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1.6</t>
  </si>
  <si>
    <t>Прочие инвестиционные проекты, всего, в том числе:</t>
  </si>
  <si>
    <t>Г</t>
  </si>
  <si>
    <t>Московская область</t>
  </si>
  <si>
    <t>1.2.1.2</t>
  </si>
  <si>
    <t>32.11</t>
  </si>
  <si>
    <t>32.12</t>
  </si>
  <si>
    <t>32.13</t>
  </si>
  <si>
    <t>31.14</t>
  </si>
  <si>
    <t>32.15</t>
  </si>
  <si>
    <t>32.21</t>
  </si>
  <si>
    <t>32.22</t>
  </si>
  <si>
    <t>32.23</t>
  </si>
  <si>
    <t>32.24</t>
  </si>
  <si>
    <t>32.25</t>
  </si>
  <si>
    <t>32.16</t>
  </si>
  <si>
    <t>32.17</t>
  </si>
  <si>
    <t>32.18</t>
  </si>
  <si>
    <t>32.19</t>
  </si>
  <si>
    <t>32.20</t>
  </si>
  <si>
    <t>32.26</t>
  </si>
  <si>
    <t>32.27</t>
  </si>
  <si>
    <t>32.28</t>
  </si>
  <si>
    <t>32.29</t>
  </si>
  <si>
    <t>32.30</t>
  </si>
  <si>
    <t>План 2026 года</t>
  </si>
  <si>
    <t>Предложение по корректировке утвержденного плана</t>
  </si>
  <si>
    <t>16.3</t>
  </si>
  <si>
    <t>16.4</t>
  </si>
  <si>
    <t>Краткое 
обоснование
корректировки
утвержденного плана</t>
  </si>
  <si>
    <t>Финансирование капитальных вложений в прогнозных ценах соответствующих лет, млн рублей (с НДС)</t>
  </si>
  <si>
    <t>Приложение №2 к приказу                        Министерства энергетики РФ                                        от 05.05.2016 №380</t>
  </si>
  <si>
    <t>Предложение по корректировке утвержденного плана на 01.01.2025 года</t>
  </si>
  <si>
    <t xml:space="preserve">Инвестиционная программа  Общество с ограниченной ответственностью "Энерго Пром Сети" </t>
  </si>
  <si>
    <t>Год раскрытия информации: 2025 год</t>
  </si>
  <si>
    <t>Предложение по корректировке утвержденного плана
2026 года</t>
  </si>
  <si>
    <t>План 2027 года</t>
  </si>
  <si>
    <t>Предложение по корректировке утвержденного плана
 2027 года</t>
  </si>
  <si>
    <t>Итого за период реализации инвестиционной программы (план)</t>
  </si>
  <si>
    <t>Итого за период реализации инвестиционной программы (с учетом предложений по корректировке утвержденного плана)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</si>
  <si>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</si>
  <si>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</si>
  <si>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</si>
  <si>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</si>
  <si>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</si>
  <si>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</si>
  <si>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</si>
  <si>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</si>
  <si>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</si>
  <si>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</si>
  <si>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</si>
  <si>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P_ПГВ-201</t>
  </si>
  <si>
    <t>План 2028 года</t>
  </si>
  <si>
    <t>Предложение по корректировке утвержденного плана
 2028 года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</si>
  <si>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</si>
  <si>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</si>
  <si>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</si>
  <si>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</si>
  <si>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</si>
  <si>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</si>
  <si>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</si>
  <si>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</si>
  <si>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</si>
  <si>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План 2029 года</t>
  </si>
  <si>
    <t>Предложение по корректировке утвержденного плана
 2029 года</t>
  </si>
  <si>
    <t>04.2025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</si>
  <si>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</si>
  <si>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</si>
  <si>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</si>
  <si>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</si>
  <si>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</si>
  <si>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</si>
  <si>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</si>
  <si>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</si>
  <si>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</si>
  <si>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</si>
  <si>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</si>
  <si>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</si>
  <si>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</si>
  <si>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</si>
  <si>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</si>
  <si>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</si>
  <si>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</si>
  <si>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</si>
  <si>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</si>
  <si>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</si>
  <si>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</si>
  <si>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ПГВ №201 "Серная" с заменой масляных выключателей на вакуумные в количестве 4 шт., по адресу: Московская область, г.Воскресенск, ул. Заводская, д.1</t>
  </si>
  <si>
    <t xml:space="preserve">Фактический объем финансирования на 01.01.2025 года, млн рублей 
(с НДС) </t>
  </si>
  <si>
    <t>Финансирование капитальных вложений 
 2025 года в прогнозных ценах, млн рублей (с НДС)</t>
  </si>
  <si>
    <t>План 
на 01.01.2025 года</t>
  </si>
  <si>
    <t>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</si>
</sst>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"/>
    <numFmt numFmtId="166" formatCode="0.0000000000"/>
  </numFmts>
  <fonts count="15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49" fontId="9" fillId="2" borderId="0" xfId="2" applyNumberFormat="1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0" fontId="1" fillId="2" borderId="1" xfId="2" applyFont="1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1" fillId="3" borderId="1" xfId="2" applyNumberFormat="1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0" xfId="0" applyFont="1" applyFill="1"/>
    <xf numFmtId="49" fontId="11" fillId="3" borderId="1" xfId="2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10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0" fillId="0" borderId="11" xfId="0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vertical="center" wrapText="1"/>
    </xf>
    <xf numFmtId="49" fontId="7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0" fontId="14" fillId="0" borderId="0" xfId="2" applyFont="1" applyFill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wrapText="1"/>
    </xf>
    <xf numFmtId="49" fontId="11" fillId="4" borderId="1" xfId="2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49" fontId="11" fillId="0" borderId="1" xfId="2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G78"/>
  <sheetViews>
    <sheetView tabSelected="1" topLeftCell="AX10" zoomScale="80" zoomScaleNormal="80" zoomScaleSheetLayoutView="70" workbookViewId="0">
      <selection activeCell="BM67" sqref="BM67"/>
    </sheetView>
  </sheetViews>
  <sheetFormatPr defaultColWidth="9" defaultRowHeight="15.75" x14ac:dyDescent="0.25"/>
  <cols>
    <col min="1" max="1" width="10.625" customWidth="1"/>
    <col min="2" max="2" width="67.625" customWidth="1"/>
    <col min="3" max="3" width="15.125" style="1" customWidth="1"/>
    <col min="4" max="4" width="7.5" style="1" customWidth="1"/>
    <col min="5" max="6" width="7.375" style="1" customWidth="1"/>
    <col min="7" max="7" width="7.75" style="1" customWidth="1"/>
    <col min="8" max="10" width="8.25" style="1" customWidth="1"/>
    <col min="11" max="12" width="8.375" style="1" customWidth="1"/>
    <col min="13" max="13" width="8.25" style="1" customWidth="1"/>
    <col min="14" max="14" width="8.125" style="1" customWidth="1"/>
    <col min="15" max="15" width="16.75" style="1" customWidth="1"/>
    <col min="16" max="16" width="8.375" style="1" customWidth="1"/>
    <col min="17" max="19" width="8.25" style="1" customWidth="1"/>
    <col min="20" max="21" width="8.375" style="1" customWidth="1"/>
    <col min="22" max="22" width="8.25" style="1" customWidth="1"/>
    <col min="23" max="23" width="8.375" style="1" customWidth="1"/>
    <col min="24" max="24" width="8.25" style="1" customWidth="1"/>
    <col min="25" max="25" width="7.625" style="1" customWidth="1"/>
    <col min="26" max="26" width="11" style="1" bestFit="1" customWidth="1"/>
    <col min="27" max="27" width="8" style="1" customWidth="1"/>
    <col min="28" max="28" width="10.875" style="1" customWidth="1"/>
    <col min="29" max="29" width="6.125" style="1" customWidth="1"/>
    <col min="30" max="30" width="7" style="1" customWidth="1"/>
    <col min="31" max="31" width="11" style="1" bestFit="1" customWidth="1"/>
    <col min="32" max="32" width="10.375" style="1" customWidth="1"/>
    <col min="33" max="33" width="11.75" style="1" customWidth="1"/>
    <col min="34" max="34" width="7" style="1" customWidth="1"/>
    <col min="35" max="54" width="10.375" style="1" customWidth="1"/>
    <col min="55" max="83" width="10.375" style="56" customWidth="1"/>
    <col min="84" max="84" width="10.375" style="42" customWidth="1"/>
    <col min="85" max="85" width="13.625" style="1" customWidth="1"/>
    <col min="86" max="16384" width="9" style="1"/>
  </cols>
  <sheetData>
    <row r="1" spans="1:85" ht="15.75" customHeight="1" x14ac:dyDescent="0.25">
      <c r="AW1" s="57"/>
      <c r="AX1" s="57"/>
      <c r="AY1" s="57"/>
      <c r="CA1" s="92" t="s">
        <v>114</v>
      </c>
      <c r="CB1" s="92"/>
      <c r="CC1" s="92"/>
    </row>
    <row r="2" spans="1:85" x14ac:dyDescent="0.25">
      <c r="AW2" s="57"/>
      <c r="AX2" s="57"/>
      <c r="AY2" s="57"/>
      <c r="CA2" s="92"/>
      <c r="CB2" s="92"/>
      <c r="CC2" s="92"/>
    </row>
    <row r="3" spans="1:85" x14ac:dyDescent="0.25">
      <c r="AW3" s="57"/>
      <c r="AX3" s="57"/>
      <c r="AY3" s="57"/>
      <c r="CA3" s="92"/>
      <c r="CB3" s="92"/>
      <c r="CC3" s="92"/>
    </row>
    <row r="4" spans="1:85" ht="18.75" x14ac:dyDescent="0.25">
      <c r="A4" s="107" t="s">
        <v>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</row>
    <row r="5" spans="1:85" ht="18.75" x14ac:dyDescent="0.3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46"/>
    </row>
    <row r="6" spans="1:85" ht="18.75" x14ac:dyDescent="0.25">
      <c r="A6" s="109" t="s">
        <v>116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</row>
    <row r="7" spans="1:85" ht="18.75" customHeight="1" x14ac:dyDescent="0.25">
      <c r="A7" s="110" t="s">
        <v>1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</row>
    <row r="8" spans="1:85" x14ac:dyDescent="0.25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</row>
    <row r="9" spans="1:85" ht="18.75" x14ac:dyDescent="0.3">
      <c r="A9" s="112" t="s">
        <v>117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</row>
    <row r="10" spans="1:85" ht="18.75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45"/>
    </row>
    <row r="11" spans="1:85" ht="18.75" x14ac:dyDescent="0.3">
      <c r="A11" s="112" t="s">
        <v>149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</row>
    <row r="12" spans="1:85" x14ac:dyDescent="0.25">
      <c r="A12" s="111" t="s">
        <v>2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</row>
    <row r="14" spans="1:85" ht="87" customHeight="1" x14ac:dyDescent="0.25">
      <c r="A14" s="105" t="s">
        <v>3</v>
      </c>
      <c r="B14" s="105" t="s">
        <v>4</v>
      </c>
      <c r="C14" s="106" t="s">
        <v>5</v>
      </c>
      <c r="D14" s="98" t="s">
        <v>6</v>
      </c>
      <c r="E14" s="119" t="s">
        <v>7</v>
      </c>
      <c r="F14" s="124" t="s">
        <v>8</v>
      </c>
      <c r="G14" s="125"/>
      <c r="H14" s="124" t="s">
        <v>9</v>
      </c>
      <c r="I14" s="128"/>
      <c r="J14" s="128"/>
      <c r="K14" s="128"/>
      <c r="L14" s="128"/>
      <c r="M14" s="125"/>
      <c r="N14" s="98" t="s">
        <v>10</v>
      </c>
      <c r="O14" s="101" t="s">
        <v>171</v>
      </c>
      <c r="P14" s="129" t="s">
        <v>11</v>
      </c>
      <c r="Q14" s="130"/>
      <c r="R14" s="130"/>
      <c r="S14" s="131"/>
      <c r="T14" s="113" t="s">
        <v>12</v>
      </c>
      <c r="U14" s="115"/>
      <c r="V14" s="113" t="s">
        <v>13</v>
      </c>
      <c r="W14" s="114"/>
      <c r="X14" s="115"/>
      <c r="Y14" s="105" t="s">
        <v>172</v>
      </c>
      <c r="Z14" s="106"/>
      <c r="AA14" s="106"/>
      <c r="AB14" s="106"/>
      <c r="AC14" s="106"/>
      <c r="AD14" s="106"/>
      <c r="AE14" s="106"/>
      <c r="AF14" s="106"/>
      <c r="AG14" s="106"/>
      <c r="AH14" s="106"/>
      <c r="AI14" s="93" t="s">
        <v>113</v>
      </c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5"/>
      <c r="CG14" s="121" t="s">
        <v>112</v>
      </c>
    </row>
    <row r="15" spans="1:85" ht="100.5" customHeight="1" x14ac:dyDescent="0.25">
      <c r="A15" s="105"/>
      <c r="B15" s="105"/>
      <c r="C15" s="106"/>
      <c r="D15" s="99"/>
      <c r="E15" s="119"/>
      <c r="F15" s="126"/>
      <c r="G15" s="127"/>
      <c r="H15" s="120" t="s">
        <v>14</v>
      </c>
      <c r="I15" s="96"/>
      <c r="J15" s="97"/>
      <c r="K15" s="93" t="s">
        <v>109</v>
      </c>
      <c r="L15" s="96"/>
      <c r="M15" s="97"/>
      <c r="N15" s="99"/>
      <c r="O15" s="102"/>
      <c r="P15" s="104" t="s">
        <v>14</v>
      </c>
      <c r="Q15" s="104"/>
      <c r="R15" s="132" t="s">
        <v>109</v>
      </c>
      <c r="S15" s="133"/>
      <c r="T15" s="116"/>
      <c r="U15" s="118"/>
      <c r="V15" s="116"/>
      <c r="W15" s="117"/>
      <c r="X15" s="118"/>
      <c r="Y15" s="105" t="s">
        <v>14</v>
      </c>
      <c r="Z15" s="106"/>
      <c r="AA15" s="106"/>
      <c r="AB15" s="106"/>
      <c r="AC15" s="106"/>
      <c r="AD15" s="93" t="s">
        <v>109</v>
      </c>
      <c r="AE15" s="96"/>
      <c r="AF15" s="96"/>
      <c r="AG15" s="96"/>
      <c r="AH15" s="97"/>
      <c r="AI15" s="93" t="s">
        <v>108</v>
      </c>
      <c r="AJ15" s="96"/>
      <c r="AK15" s="96"/>
      <c r="AL15" s="96"/>
      <c r="AM15" s="97"/>
      <c r="AN15" s="93" t="s">
        <v>118</v>
      </c>
      <c r="AO15" s="96"/>
      <c r="AP15" s="96"/>
      <c r="AQ15" s="96"/>
      <c r="AR15" s="97"/>
      <c r="AS15" s="93" t="s">
        <v>119</v>
      </c>
      <c r="AT15" s="96"/>
      <c r="AU15" s="96"/>
      <c r="AV15" s="96"/>
      <c r="AW15" s="97"/>
      <c r="AX15" s="93" t="s">
        <v>120</v>
      </c>
      <c r="AY15" s="96"/>
      <c r="AZ15" s="96"/>
      <c r="BA15" s="96"/>
      <c r="BB15" s="97"/>
      <c r="BC15" s="93" t="s">
        <v>135</v>
      </c>
      <c r="BD15" s="96"/>
      <c r="BE15" s="96"/>
      <c r="BF15" s="96"/>
      <c r="BG15" s="97"/>
      <c r="BH15" s="93" t="s">
        <v>136</v>
      </c>
      <c r="BI15" s="96"/>
      <c r="BJ15" s="96"/>
      <c r="BK15" s="96"/>
      <c r="BL15" s="97"/>
      <c r="BM15" s="93" t="s">
        <v>146</v>
      </c>
      <c r="BN15" s="96"/>
      <c r="BO15" s="96"/>
      <c r="BP15" s="96"/>
      <c r="BQ15" s="97"/>
      <c r="BR15" s="93" t="s">
        <v>147</v>
      </c>
      <c r="BS15" s="96"/>
      <c r="BT15" s="96"/>
      <c r="BU15" s="96"/>
      <c r="BV15" s="97"/>
      <c r="BW15" s="93" t="s">
        <v>121</v>
      </c>
      <c r="BX15" s="94"/>
      <c r="BY15" s="94"/>
      <c r="BZ15" s="94"/>
      <c r="CA15" s="95"/>
      <c r="CB15" s="93" t="s">
        <v>122</v>
      </c>
      <c r="CC15" s="96"/>
      <c r="CD15" s="96"/>
      <c r="CE15" s="96"/>
      <c r="CF15" s="97"/>
      <c r="CG15" s="122"/>
    </row>
    <row r="16" spans="1:85" ht="203.25" customHeight="1" x14ac:dyDescent="0.25">
      <c r="A16" s="105"/>
      <c r="B16" s="105"/>
      <c r="C16" s="106"/>
      <c r="D16" s="100"/>
      <c r="E16" s="119"/>
      <c r="F16" s="8" t="s">
        <v>15</v>
      </c>
      <c r="G16" s="8" t="s">
        <v>109</v>
      </c>
      <c r="H16" s="9" t="s">
        <v>16</v>
      </c>
      <c r="I16" s="9" t="s">
        <v>17</v>
      </c>
      <c r="J16" s="9" t="s">
        <v>18</v>
      </c>
      <c r="K16" s="9" t="s">
        <v>16</v>
      </c>
      <c r="L16" s="9" t="s">
        <v>17</v>
      </c>
      <c r="M16" s="9" t="s">
        <v>18</v>
      </c>
      <c r="N16" s="100"/>
      <c r="O16" s="103"/>
      <c r="P16" s="47" t="s">
        <v>19</v>
      </c>
      <c r="Q16" s="47" t="s">
        <v>20</v>
      </c>
      <c r="R16" s="47" t="s">
        <v>19</v>
      </c>
      <c r="S16" s="47" t="s">
        <v>20</v>
      </c>
      <c r="T16" s="48" t="s">
        <v>14</v>
      </c>
      <c r="U16" s="49" t="s">
        <v>109</v>
      </c>
      <c r="V16" s="50" t="s">
        <v>173</v>
      </c>
      <c r="W16" s="50" t="s">
        <v>173</v>
      </c>
      <c r="X16" s="51" t="s">
        <v>115</v>
      </c>
      <c r="Y16" s="9" t="s">
        <v>21</v>
      </c>
      <c r="Z16" s="9" t="s">
        <v>22</v>
      </c>
      <c r="AA16" s="9" t="s">
        <v>23</v>
      </c>
      <c r="AB16" s="10" t="s">
        <v>24</v>
      </c>
      <c r="AC16" s="10" t="s">
        <v>25</v>
      </c>
      <c r="AD16" s="9" t="s">
        <v>21</v>
      </c>
      <c r="AE16" s="9" t="s">
        <v>22</v>
      </c>
      <c r="AF16" s="9" t="s">
        <v>23</v>
      </c>
      <c r="AG16" s="10" t="s">
        <v>24</v>
      </c>
      <c r="AH16" s="10" t="s">
        <v>25</v>
      </c>
      <c r="AI16" s="9" t="s">
        <v>21</v>
      </c>
      <c r="AJ16" s="9" t="s">
        <v>22</v>
      </c>
      <c r="AK16" s="9" t="s">
        <v>23</v>
      </c>
      <c r="AL16" s="10" t="s">
        <v>24</v>
      </c>
      <c r="AM16" s="10" t="s">
        <v>25</v>
      </c>
      <c r="AN16" s="9" t="s">
        <v>21</v>
      </c>
      <c r="AO16" s="9" t="s">
        <v>22</v>
      </c>
      <c r="AP16" s="9" t="s">
        <v>23</v>
      </c>
      <c r="AQ16" s="10" t="s">
        <v>24</v>
      </c>
      <c r="AR16" s="10" t="s">
        <v>25</v>
      </c>
      <c r="AS16" s="9" t="s">
        <v>21</v>
      </c>
      <c r="AT16" s="9" t="s">
        <v>22</v>
      </c>
      <c r="AU16" s="9" t="s">
        <v>23</v>
      </c>
      <c r="AV16" s="10" t="s">
        <v>24</v>
      </c>
      <c r="AW16" s="10" t="s">
        <v>25</v>
      </c>
      <c r="AX16" s="9" t="s">
        <v>21</v>
      </c>
      <c r="AY16" s="9" t="s">
        <v>22</v>
      </c>
      <c r="AZ16" s="9" t="s">
        <v>23</v>
      </c>
      <c r="BA16" s="10" t="s">
        <v>24</v>
      </c>
      <c r="BB16" s="10" t="s">
        <v>25</v>
      </c>
      <c r="BC16" s="55" t="s">
        <v>21</v>
      </c>
      <c r="BD16" s="55" t="s">
        <v>22</v>
      </c>
      <c r="BE16" s="55" t="s">
        <v>23</v>
      </c>
      <c r="BF16" s="54" t="s">
        <v>24</v>
      </c>
      <c r="BG16" s="54" t="s">
        <v>25</v>
      </c>
      <c r="BH16" s="55" t="s">
        <v>21</v>
      </c>
      <c r="BI16" s="55" t="s">
        <v>22</v>
      </c>
      <c r="BJ16" s="55" t="s">
        <v>23</v>
      </c>
      <c r="BK16" s="54" t="s">
        <v>24</v>
      </c>
      <c r="BL16" s="54" t="s">
        <v>25</v>
      </c>
      <c r="BM16" s="55" t="s">
        <v>21</v>
      </c>
      <c r="BN16" s="55" t="s">
        <v>22</v>
      </c>
      <c r="BO16" s="55" t="s">
        <v>23</v>
      </c>
      <c r="BP16" s="54" t="s">
        <v>24</v>
      </c>
      <c r="BQ16" s="54" t="s">
        <v>25</v>
      </c>
      <c r="BR16" s="55" t="s">
        <v>21</v>
      </c>
      <c r="BS16" s="55" t="s">
        <v>22</v>
      </c>
      <c r="BT16" s="55" t="s">
        <v>23</v>
      </c>
      <c r="BU16" s="54" t="s">
        <v>24</v>
      </c>
      <c r="BV16" s="54" t="s">
        <v>25</v>
      </c>
      <c r="BW16" s="55" t="s">
        <v>21</v>
      </c>
      <c r="BX16" s="55" t="s">
        <v>22</v>
      </c>
      <c r="BY16" s="55" t="s">
        <v>23</v>
      </c>
      <c r="BZ16" s="54" t="s">
        <v>24</v>
      </c>
      <c r="CA16" s="54" t="s">
        <v>25</v>
      </c>
      <c r="CB16" s="55" t="s">
        <v>21</v>
      </c>
      <c r="CC16" s="55" t="s">
        <v>22</v>
      </c>
      <c r="CD16" s="55" t="s">
        <v>23</v>
      </c>
      <c r="CE16" s="54" t="s">
        <v>24</v>
      </c>
      <c r="CF16" s="43" t="s">
        <v>25</v>
      </c>
      <c r="CG16" s="123"/>
    </row>
    <row r="17" spans="1:85" ht="19.5" customHeight="1" x14ac:dyDescent="0.25">
      <c r="A17" s="16">
        <v>1</v>
      </c>
      <c r="B17" s="16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2" t="s">
        <v>26</v>
      </c>
      <c r="Q17" s="12" t="s">
        <v>27</v>
      </c>
      <c r="R17" s="12" t="s">
        <v>110</v>
      </c>
      <c r="S17" s="12" t="s">
        <v>111</v>
      </c>
      <c r="T17" s="11">
        <v>17</v>
      </c>
      <c r="U17" s="11">
        <v>18</v>
      </c>
      <c r="V17" s="11">
        <v>19</v>
      </c>
      <c r="W17" s="11">
        <v>20</v>
      </c>
      <c r="X17" s="11">
        <v>21</v>
      </c>
      <c r="Y17" s="11">
        <v>22</v>
      </c>
      <c r="Z17" s="11">
        <v>23</v>
      </c>
      <c r="AA17" s="11">
        <v>24</v>
      </c>
      <c r="AB17" s="11">
        <v>25</v>
      </c>
      <c r="AC17" s="11">
        <v>26</v>
      </c>
      <c r="AD17" s="11">
        <v>27</v>
      </c>
      <c r="AE17" s="11">
        <v>28</v>
      </c>
      <c r="AF17" s="11">
        <v>29</v>
      </c>
      <c r="AG17" s="11">
        <v>30</v>
      </c>
      <c r="AH17" s="11">
        <v>31</v>
      </c>
      <c r="AI17" s="29" t="s">
        <v>88</v>
      </c>
      <c r="AJ17" s="29" t="s">
        <v>89</v>
      </c>
      <c r="AK17" s="29" t="s">
        <v>90</v>
      </c>
      <c r="AL17" s="29" t="s">
        <v>91</v>
      </c>
      <c r="AM17" s="29" t="s">
        <v>92</v>
      </c>
      <c r="AN17" s="29" t="s">
        <v>98</v>
      </c>
      <c r="AO17" s="29" t="s">
        <v>99</v>
      </c>
      <c r="AP17" s="29" t="s">
        <v>100</v>
      </c>
      <c r="AQ17" s="29" t="s">
        <v>101</v>
      </c>
      <c r="AR17" s="29" t="s">
        <v>102</v>
      </c>
      <c r="AS17" s="29" t="s">
        <v>93</v>
      </c>
      <c r="AT17" s="29" t="s">
        <v>94</v>
      </c>
      <c r="AU17" s="29" t="s">
        <v>95</v>
      </c>
      <c r="AV17" s="29" t="s">
        <v>96</v>
      </c>
      <c r="AW17" s="29" t="s">
        <v>97</v>
      </c>
      <c r="AX17" s="29" t="s">
        <v>103</v>
      </c>
      <c r="AY17" s="29" t="s">
        <v>104</v>
      </c>
      <c r="AZ17" s="29" t="s">
        <v>105</v>
      </c>
      <c r="BA17" s="29" t="s">
        <v>106</v>
      </c>
      <c r="BB17" s="29" t="s">
        <v>107</v>
      </c>
      <c r="BC17" s="29" t="s">
        <v>123</v>
      </c>
      <c r="BD17" s="29" t="s">
        <v>124</v>
      </c>
      <c r="BE17" s="29" t="s">
        <v>125</v>
      </c>
      <c r="BF17" s="29" t="s">
        <v>126</v>
      </c>
      <c r="BG17" s="29" t="s">
        <v>127</v>
      </c>
      <c r="BH17" s="29" t="s">
        <v>128</v>
      </c>
      <c r="BI17" s="29" t="s">
        <v>129</v>
      </c>
      <c r="BJ17" s="29" t="s">
        <v>130</v>
      </c>
      <c r="BK17" s="29" t="s">
        <v>131</v>
      </c>
      <c r="BL17" s="29" t="s">
        <v>132</v>
      </c>
      <c r="BM17" s="29" t="s">
        <v>133</v>
      </c>
      <c r="BN17" s="29" t="s">
        <v>137</v>
      </c>
      <c r="BO17" s="29" t="s">
        <v>138</v>
      </c>
      <c r="BP17" s="29" t="s">
        <v>139</v>
      </c>
      <c r="BQ17" s="29" t="s">
        <v>140</v>
      </c>
      <c r="BR17" s="29" t="s">
        <v>141</v>
      </c>
      <c r="BS17" s="29" t="s">
        <v>142</v>
      </c>
      <c r="BT17" s="29" t="s">
        <v>143</v>
      </c>
      <c r="BU17" s="29" t="s">
        <v>144</v>
      </c>
      <c r="BV17" s="29" t="s">
        <v>145</v>
      </c>
      <c r="BW17" s="29" t="s">
        <v>123</v>
      </c>
      <c r="BX17" s="29" t="s">
        <v>124</v>
      </c>
      <c r="BY17" s="29" t="s">
        <v>125</v>
      </c>
      <c r="BZ17" s="29" t="s">
        <v>126</v>
      </c>
      <c r="CA17" s="29" t="s">
        <v>127</v>
      </c>
      <c r="CB17" s="29" t="s">
        <v>128</v>
      </c>
      <c r="CC17" s="29" t="s">
        <v>129</v>
      </c>
      <c r="CD17" s="29" t="s">
        <v>130</v>
      </c>
      <c r="CE17" s="29" t="s">
        <v>131</v>
      </c>
      <c r="CF17" s="29" t="s">
        <v>132</v>
      </c>
      <c r="CG17" s="29" t="s">
        <v>133</v>
      </c>
    </row>
    <row r="18" spans="1:85" s="40" customFormat="1" x14ac:dyDescent="0.25">
      <c r="A18" s="32" t="s">
        <v>28</v>
      </c>
      <c r="B18" s="33" t="s">
        <v>29</v>
      </c>
      <c r="C18" s="34" t="s">
        <v>85</v>
      </c>
      <c r="D18" s="35" t="s">
        <v>174</v>
      </c>
      <c r="E18" s="36">
        <f>E25</f>
        <v>2026</v>
      </c>
      <c r="F18" s="36">
        <f t="shared" ref="F18:N18" si="0">F25</f>
        <v>2029</v>
      </c>
      <c r="G18" s="36" t="str">
        <f t="shared" si="0"/>
        <v>нд</v>
      </c>
      <c r="H18" s="36">
        <f t="shared" si="0"/>
        <v>5.26</v>
      </c>
      <c r="I18" s="36">
        <f t="shared" si="0"/>
        <v>6.0970000000000004</v>
      </c>
      <c r="J18" s="36" t="str">
        <f t="shared" si="0"/>
        <v>04.2025</v>
      </c>
      <c r="K18" s="36" t="str">
        <f t="shared" si="0"/>
        <v>нд</v>
      </c>
      <c r="L18" s="36" t="str">
        <f t="shared" si="0"/>
        <v>нд</v>
      </c>
      <c r="M18" s="36" t="str">
        <f t="shared" si="0"/>
        <v>нд</v>
      </c>
      <c r="N18" s="36" t="str">
        <f t="shared" si="0"/>
        <v>нд</v>
      </c>
      <c r="O18" s="62" t="s">
        <v>78</v>
      </c>
      <c r="P18" s="37">
        <f t="shared" ref="P18:CG18" si="1">P25</f>
        <v>14.21</v>
      </c>
      <c r="Q18" s="37">
        <f t="shared" si="1"/>
        <v>16.216000000000001</v>
      </c>
      <c r="R18" s="37" t="str">
        <f t="shared" si="1"/>
        <v>нд</v>
      </c>
      <c r="S18" s="37" t="str">
        <f t="shared" si="1"/>
        <v>нд</v>
      </c>
      <c r="T18" s="37">
        <f t="shared" si="1"/>
        <v>6.0293929999999998</v>
      </c>
      <c r="U18" s="37" t="str">
        <f t="shared" si="1"/>
        <v>нд</v>
      </c>
      <c r="V18" s="37">
        <v>6.0965271467240454</v>
      </c>
      <c r="W18" s="37">
        <f t="shared" si="1"/>
        <v>6.0293929999999998</v>
      </c>
      <c r="X18" s="62" t="s">
        <v>78</v>
      </c>
      <c r="Y18" s="37" t="s">
        <v>78</v>
      </c>
      <c r="Z18" s="37" t="s">
        <v>78</v>
      </c>
      <c r="AA18" s="37" t="s">
        <v>78</v>
      </c>
      <c r="AB18" s="37" t="s">
        <v>78</v>
      </c>
      <c r="AC18" s="37" t="s">
        <v>78</v>
      </c>
      <c r="AD18" s="37" t="s">
        <v>78</v>
      </c>
      <c r="AE18" s="37" t="s">
        <v>78</v>
      </c>
      <c r="AF18" s="37" t="s">
        <v>78</v>
      </c>
      <c r="AG18" s="37" t="s">
        <v>78</v>
      </c>
      <c r="AH18" s="37" t="s">
        <v>78</v>
      </c>
      <c r="AI18" s="37">
        <f t="shared" si="1"/>
        <v>1.4179999999999999</v>
      </c>
      <c r="AJ18" s="37">
        <f t="shared" si="1"/>
        <v>0</v>
      </c>
      <c r="AK18" s="37">
        <f t="shared" si="1"/>
        <v>0</v>
      </c>
      <c r="AL18" s="37">
        <f t="shared" si="1"/>
        <v>1.4179999999999999</v>
      </c>
      <c r="AM18" s="37">
        <f t="shared" si="1"/>
        <v>0</v>
      </c>
      <c r="AN18" s="37" t="s">
        <v>78</v>
      </c>
      <c r="AO18" s="37" t="s">
        <v>78</v>
      </c>
      <c r="AP18" s="37" t="s">
        <v>78</v>
      </c>
      <c r="AQ18" s="37" t="s">
        <v>78</v>
      </c>
      <c r="AR18" s="37" t="s">
        <v>78</v>
      </c>
      <c r="AS18" s="37">
        <f t="shared" si="1"/>
        <v>1.4930000000000001</v>
      </c>
      <c r="AT18" s="37">
        <f t="shared" si="1"/>
        <v>0</v>
      </c>
      <c r="AU18" s="37">
        <f t="shared" si="1"/>
        <v>0</v>
      </c>
      <c r="AV18" s="37">
        <f t="shared" si="1"/>
        <v>1.4930000000000001</v>
      </c>
      <c r="AW18" s="37">
        <f t="shared" si="1"/>
        <v>0</v>
      </c>
      <c r="AX18" s="37" t="s">
        <v>78</v>
      </c>
      <c r="AY18" s="37" t="s">
        <v>78</v>
      </c>
      <c r="AZ18" s="37" t="s">
        <v>78</v>
      </c>
      <c r="BA18" s="37" t="s">
        <v>78</v>
      </c>
      <c r="BB18" s="37" t="s">
        <v>78</v>
      </c>
      <c r="BC18" s="37">
        <f t="shared" ref="BC18:BQ18" si="2">BC25</f>
        <v>1.5589999999999999</v>
      </c>
      <c r="BD18" s="37">
        <f t="shared" si="2"/>
        <v>0</v>
      </c>
      <c r="BE18" s="37">
        <f t="shared" si="2"/>
        <v>0</v>
      </c>
      <c r="BF18" s="37">
        <f t="shared" si="2"/>
        <v>1.5589999999999999</v>
      </c>
      <c r="BG18" s="37">
        <f t="shared" si="2"/>
        <v>0</v>
      </c>
      <c r="BH18" s="37" t="s">
        <v>78</v>
      </c>
      <c r="BI18" s="37" t="s">
        <v>78</v>
      </c>
      <c r="BJ18" s="37" t="s">
        <v>78</v>
      </c>
      <c r="BK18" s="37" t="s">
        <v>78</v>
      </c>
      <c r="BL18" s="37" t="s">
        <v>78</v>
      </c>
      <c r="BM18" s="37">
        <f t="shared" si="2"/>
        <v>1.627</v>
      </c>
      <c r="BN18" s="37">
        <f t="shared" si="2"/>
        <v>0</v>
      </c>
      <c r="BO18" s="37">
        <f t="shared" si="2"/>
        <v>0</v>
      </c>
      <c r="BP18" s="37">
        <f t="shared" si="2"/>
        <v>1.559393</v>
      </c>
      <c r="BQ18" s="37">
        <f t="shared" si="2"/>
        <v>6.7607E-2</v>
      </c>
      <c r="BR18" s="37" t="s">
        <v>78</v>
      </c>
      <c r="BS18" s="37" t="s">
        <v>78</v>
      </c>
      <c r="BT18" s="37" t="s">
        <v>78</v>
      </c>
      <c r="BU18" s="37" t="s">
        <v>78</v>
      </c>
      <c r="BV18" s="37" t="s">
        <v>78</v>
      </c>
      <c r="BW18" s="37">
        <f t="shared" ref="BW18:BW51" si="3">SUM(BX18:CA18)</f>
        <v>6.0969999999999995</v>
      </c>
      <c r="BX18" s="37">
        <f t="shared" si="1"/>
        <v>0</v>
      </c>
      <c r="BY18" s="37">
        <f t="shared" si="1"/>
        <v>0</v>
      </c>
      <c r="BZ18" s="37">
        <f t="shared" si="1"/>
        <v>6.0293929999999998</v>
      </c>
      <c r="CA18" s="37">
        <f t="shared" si="1"/>
        <v>6.7607E-2</v>
      </c>
      <c r="CB18" s="37" t="s">
        <v>78</v>
      </c>
      <c r="CC18" s="37" t="s">
        <v>78</v>
      </c>
      <c r="CD18" s="37" t="s">
        <v>78</v>
      </c>
      <c r="CE18" s="37" t="s">
        <v>78</v>
      </c>
      <c r="CF18" s="37" t="s">
        <v>78</v>
      </c>
      <c r="CG18" s="37" t="str">
        <f t="shared" si="1"/>
        <v>нд</v>
      </c>
    </row>
    <row r="19" spans="1:85" x14ac:dyDescent="0.25">
      <c r="A19" s="27" t="s">
        <v>79</v>
      </c>
      <c r="B19" s="26" t="s">
        <v>80</v>
      </c>
      <c r="C19" s="25" t="s">
        <v>85</v>
      </c>
      <c r="D19" s="16" t="s">
        <v>78</v>
      </c>
      <c r="E19" s="11" t="s">
        <v>78</v>
      </c>
      <c r="F19" s="11" t="s">
        <v>78</v>
      </c>
      <c r="G19" s="11" t="s">
        <v>78</v>
      </c>
      <c r="H19" s="59" t="s">
        <v>78</v>
      </c>
      <c r="I19" s="59" t="s">
        <v>78</v>
      </c>
      <c r="J19" s="11" t="s">
        <v>78</v>
      </c>
      <c r="K19" s="14" t="s">
        <v>78</v>
      </c>
      <c r="L19" s="14" t="s">
        <v>78</v>
      </c>
      <c r="M19" s="14" t="s">
        <v>78</v>
      </c>
      <c r="N19" s="58" t="s">
        <v>78</v>
      </c>
      <c r="O19" s="13" t="s">
        <v>78</v>
      </c>
      <c r="P19" s="13">
        <v>0</v>
      </c>
      <c r="Q19" s="13">
        <v>0</v>
      </c>
      <c r="R19" s="13" t="s">
        <v>78</v>
      </c>
      <c r="S19" s="13" t="s">
        <v>78</v>
      </c>
      <c r="T19" s="13">
        <v>0</v>
      </c>
      <c r="U19" s="14" t="s">
        <v>78</v>
      </c>
      <c r="V19" s="13">
        <v>0</v>
      </c>
      <c r="W19" s="13">
        <v>0</v>
      </c>
      <c r="X19" s="13" t="s">
        <v>78</v>
      </c>
      <c r="Y19" s="13" t="s">
        <v>78</v>
      </c>
      <c r="Z19" s="13" t="s">
        <v>78</v>
      </c>
      <c r="AA19" s="13" t="s">
        <v>78</v>
      </c>
      <c r="AB19" s="13" t="s">
        <v>78</v>
      </c>
      <c r="AC19" s="13" t="s">
        <v>78</v>
      </c>
      <c r="AD19" s="13" t="s">
        <v>78</v>
      </c>
      <c r="AE19" s="13" t="s">
        <v>78</v>
      </c>
      <c r="AF19" s="13" t="s">
        <v>78</v>
      </c>
      <c r="AG19" s="13" t="s">
        <v>78</v>
      </c>
      <c r="AH19" s="13" t="s">
        <v>78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 t="s">
        <v>78</v>
      </c>
      <c r="AO19" s="13" t="s">
        <v>78</v>
      </c>
      <c r="AP19" s="13" t="s">
        <v>78</v>
      </c>
      <c r="AQ19" s="13" t="s">
        <v>78</v>
      </c>
      <c r="AR19" s="13" t="s">
        <v>78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 t="s">
        <v>78</v>
      </c>
      <c r="AY19" s="13" t="s">
        <v>78</v>
      </c>
      <c r="AZ19" s="13" t="s">
        <v>78</v>
      </c>
      <c r="BA19" s="13" t="s">
        <v>78</v>
      </c>
      <c r="BB19" s="13" t="s">
        <v>78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 t="s">
        <v>78</v>
      </c>
      <c r="BI19" s="13" t="s">
        <v>78</v>
      </c>
      <c r="BJ19" s="13" t="s">
        <v>78</v>
      </c>
      <c r="BK19" s="13" t="s">
        <v>78</v>
      </c>
      <c r="BL19" s="13" t="s">
        <v>78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 t="s">
        <v>78</v>
      </c>
      <c r="BS19" s="13" t="s">
        <v>78</v>
      </c>
      <c r="BT19" s="13" t="s">
        <v>78</v>
      </c>
      <c r="BU19" s="13" t="s">
        <v>78</v>
      </c>
      <c r="BV19" s="13" t="s">
        <v>78</v>
      </c>
      <c r="BW19" s="13">
        <f t="shared" si="3"/>
        <v>0</v>
      </c>
      <c r="BX19" s="13">
        <v>0</v>
      </c>
      <c r="BY19" s="13">
        <v>0</v>
      </c>
      <c r="BZ19" s="13">
        <v>0</v>
      </c>
      <c r="CA19" s="13">
        <v>0</v>
      </c>
      <c r="CB19" s="13" t="s">
        <v>78</v>
      </c>
      <c r="CC19" s="13" t="s">
        <v>78</v>
      </c>
      <c r="CD19" s="13" t="s">
        <v>78</v>
      </c>
      <c r="CE19" s="13" t="s">
        <v>78</v>
      </c>
      <c r="CF19" s="13" t="s">
        <v>78</v>
      </c>
      <c r="CG19" s="30" t="s">
        <v>78</v>
      </c>
    </row>
    <row r="20" spans="1:85" x14ac:dyDescent="0.25">
      <c r="A20" s="27" t="s">
        <v>30</v>
      </c>
      <c r="B20" s="26" t="s">
        <v>31</v>
      </c>
      <c r="C20" s="34" t="s">
        <v>85</v>
      </c>
      <c r="D20" s="16" t="str">
        <f>D25</f>
        <v>Н</v>
      </c>
      <c r="E20" s="44">
        <f t="shared" ref="E20:N20" si="4">E47</f>
        <v>2026</v>
      </c>
      <c r="F20" s="44">
        <f t="shared" si="4"/>
        <v>2029</v>
      </c>
      <c r="G20" s="44" t="str">
        <f t="shared" si="4"/>
        <v>нд</v>
      </c>
      <c r="H20" s="44">
        <f t="shared" si="4"/>
        <v>5.26</v>
      </c>
      <c r="I20" s="44">
        <f t="shared" si="4"/>
        <v>6.0970000000000004</v>
      </c>
      <c r="J20" s="44" t="str">
        <f t="shared" si="4"/>
        <v>04.2025</v>
      </c>
      <c r="K20" s="44" t="str">
        <f t="shared" si="4"/>
        <v>нд</v>
      </c>
      <c r="L20" s="44" t="str">
        <f t="shared" si="4"/>
        <v>нд</v>
      </c>
      <c r="M20" s="44" t="str">
        <f t="shared" si="4"/>
        <v>нд</v>
      </c>
      <c r="N20" s="44" t="str">
        <f t="shared" si="4"/>
        <v>нд</v>
      </c>
      <c r="O20" s="13" t="s">
        <v>78</v>
      </c>
      <c r="P20" s="13">
        <f>P47</f>
        <v>14.21</v>
      </c>
      <c r="Q20" s="13">
        <f>Q47</f>
        <v>16.216000000000001</v>
      </c>
      <c r="R20" s="13" t="s">
        <v>78</v>
      </c>
      <c r="S20" s="13" t="s">
        <v>78</v>
      </c>
      <c r="T20" s="13">
        <v>26.187000000000001</v>
      </c>
      <c r="U20" s="13" t="str">
        <f>U47</f>
        <v>нд</v>
      </c>
      <c r="V20" s="13">
        <v>26.187000000000001</v>
      </c>
      <c r="W20" s="13">
        <f>T20</f>
        <v>26.187000000000001</v>
      </c>
      <c r="X20" s="13" t="s">
        <v>78</v>
      </c>
      <c r="Y20" s="13" t="s">
        <v>78</v>
      </c>
      <c r="Z20" s="13" t="s">
        <v>78</v>
      </c>
      <c r="AA20" s="13" t="s">
        <v>78</v>
      </c>
      <c r="AB20" s="13" t="s">
        <v>78</v>
      </c>
      <c r="AC20" s="13" t="s">
        <v>78</v>
      </c>
      <c r="AD20" s="13" t="s">
        <v>78</v>
      </c>
      <c r="AE20" s="13" t="s">
        <v>78</v>
      </c>
      <c r="AF20" s="13" t="s">
        <v>78</v>
      </c>
      <c r="AG20" s="13" t="s">
        <v>78</v>
      </c>
      <c r="AH20" s="13" t="s">
        <v>78</v>
      </c>
      <c r="AI20" s="13">
        <f>AI47</f>
        <v>1.4179999999999999</v>
      </c>
      <c r="AJ20" s="13">
        <f>AJ47</f>
        <v>0</v>
      </c>
      <c r="AK20" s="13">
        <f>AK47</f>
        <v>0</v>
      </c>
      <c r="AL20" s="13">
        <f>AL47</f>
        <v>1.4179999999999999</v>
      </c>
      <c r="AM20" s="13">
        <f>AM47</f>
        <v>0</v>
      </c>
      <c r="AN20" s="13" t="s">
        <v>78</v>
      </c>
      <c r="AO20" s="13" t="s">
        <v>78</v>
      </c>
      <c r="AP20" s="13" t="s">
        <v>78</v>
      </c>
      <c r="AQ20" s="13" t="s">
        <v>78</v>
      </c>
      <c r="AR20" s="13" t="s">
        <v>78</v>
      </c>
      <c r="AS20" s="13">
        <f>AS47</f>
        <v>1.4930000000000001</v>
      </c>
      <c r="AT20" s="13">
        <f>AT47</f>
        <v>0</v>
      </c>
      <c r="AU20" s="13">
        <f>AU47</f>
        <v>0</v>
      </c>
      <c r="AV20" s="13">
        <f>AV47</f>
        <v>1.4930000000000001</v>
      </c>
      <c r="AW20" s="13">
        <f>AW47</f>
        <v>0</v>
      </c>
      <c r="AX20" s="13" t="s">
        <v>78</v>
      </c>
      <c r="AY20" s="13" t="s">
        <v>78</v>
      </c>
      <c r="AZ20" s="13" t="s">
        <v>78</v>
      </c>
      <c r="BA20" s="13" t="s">
        <v>78</v>
      </c>
      <c r="BB20" s="13" t="s">
        <v>78</v>
      </c>
      <c r="BC20" s="13">
        <f>BC47</f>
        <v>1.5589999999999999</v>
      </c>
      <c r="BD20" s="13">
        <f>BD47</f>
        <v>0</v>
      </c>
      <c r="BE20" s="13">
        <f>BE47</f>
        <v>0</v>
      </c>
      <c r="BF20" s="13">
        <f>BF47</f>
        <v>1.5589999999999999</v>
      </c>
      <c r="BG20" s="13">
        <f>BG47</f>
        <v>0</v>
      </c>
      <c r="BH20" s="13" t="s">
        <v>78</v>
      </c>
      <c r="BI20" s="13" t="s">
        <v>78</v>
      </c>
      <c r="BJ20" s="13" t="s">
        <v>78</v>
      </c>
      <c r="BK20" s="13" t="s">
        <v>78</v>
      </c>
      <c r="BL20" s="13" t="s">
        <v>78</v>
      </c>
      <c r="BM20" s="13">
        <f>BM47</f>
        <v>1.627</v>
      </c>
      <c r="BN20" s="13">
        <f>BN47</f>
        <v>0</v>
      </c>
      <c r="BO20" s="13">
        <f>BO47</f>
        <v>0</v>
      </c>
      <c r="BP20" s="13">
        <f>BP47</f>
        <v>1.559393</v>
      </c>
      <c r="BQ20" s="13">
        <f>BQ47</f>
        <v>6.7607E-2</v>
      </c>
      <c r="BR20" s="13" t="s">
        <v>78</v>
      </c>
      <c r="BS20" s="13" t="s">
        <v>78</v>
      </c>
      <c r="BT20" s="13" t="s">
        <v>78</v>
      </c>
      <c r="BU20" s="13" t="s">
        <v>78</v>
      </c>
      <c r="BV20" s="13" t="s">
        <v>78</v>
      </c>
      <c r="BW20" s="13">
        <f t="shared" si="3"/>
        <v>6.0969999999999995</v>
      </c>
      <c r="BX20" s="13">
        <f>BX47</f>
        <v>0</v>
      </c>
      <c r="BY20" s="13">
        <f>BY47</f>
        <v>0</v>
      </c>
      <c r="BZ20" s="13">
        <f>BZ47</f>
        <v>6.0293929999999998</v>
      </c>
      <c r="CA20" s="13">
        <f>CA47</f>
        <v>6.7607E-2</v>
      </c>
      <c r="CB20" s="13" t="s">
        <v>78</v>
      </c>
      <c r="CC20" s="13" t="s">
        <v>78</v>
      </c>
      <c r="CD20" s="13" t="s">
        <v>78</v>
      </c>
      <c r="CE20" s="13" t="s">
        <v>78</v>
      </c>
      <c r="CF20" s="13" t="s">
        <v>78</v>
      </c>
      <c r="CG20" s="13" t="str">
        <f>CG47</f>
        <v>нд</v>
      </c>
    </row>
    <row r="21" spans="1:85" ht="31.5" x14ac:dyDescent="0.25">
      <c r="A21" s="27" t="s">
        <v>32</v>
      </c>
      <c r="B21" s="28" t="s">
        <v>33</v>
      </c>
      <c r="C21" s="25" t="s">
        <v>85</v>
      </c>
      <c r="D21" s="16" t="s">
        <v>78</v>
      </c>
      <c r="E21" s="11" t="s">
        <v>78</v>
      </c>
      <c r="F21" s="11" t="s">
        <v>78</v>
      </c>
      <c r="G21" s="11" t="s">
        <v>78</v>
      </c>
      <c r="H21" s="14" t="s">
        <v>78</v>
      </c>
      <c r="I21" s="14" t="s">
        <v>78</v>
      </c>
      <c r="J21" s="14" t="s">
        <v>78</v>
      </c>
      <c r="K21" s="14" t="s">
        <v>78</v>
      </c>
      <c r="L21" s="14" t="s">
        <v>78</v>
      </c>
      <c r="M21" s="14" t="s">
        <v>78</v>
      </c>
      <c r="N21" s="58" t="str">
        <f t="shared" ref="N21" si="5">N51</f>
        <v>нд</v>
      </c>
      <c r="O21" s="13" t="s">
        <v>78</v>
      </c>
      <c r="P21" s="13">
        <v>0</v>
      </c>
      <c r="Q21" s="13">
        <v>0</v>
      </c>
      <c r="R21" s="13" t="s">
        <v>78</v>
      </c>
      <c r="S21" s="13" t="s">
        <v>78</v>
      </c>
      <c r="T21" s="13">
        <v>0</v>
      </c>
      <c r="U21" s="14" t="s">
        <v>78</v>
      </c>
      <c r="V21" s="13">
        <v>0</v>
      </c>
      <c r="W21" s="13">
        <v>0</v>
      </c>
      <c r="X21" s="13" t="s">
        <v>78</v>
      </c>
      <c r="Y21" s="13" t="s">
        <v>78</v>
      </c>
      <c r="Z21" s="13" t="s">
        <v>78</v>
      </c>
      <c r="AA21" s="13" t="s">
        <v>78</v>
      </c>
      <c r="AB21" s="13" t="s">
        <v>78</v>
      </c>
      <c r="AC21" s="13" t="s">
        <v>78</v>
      </c>
      <c r="AD21" s="13" t="s">
        <v>78</v>
      </c>
      <c r="AE21" s="13" t="s">
        <v>78</v>
      </c>
      <c r="AF21" s="13" t="s">
        <v>78</v>
      </c>
      <c r="AG21" s="13" t="s">
        <v>78</v>
      </c>
      <c r="AH21" s="13" t="s">
        <v>78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 t="s">
        <v>78</v>
      </c>
      <c r="AO21" s="13" t="s">
        <v>78</v>
      </c>
      <c r="AP21" s="13" t="s">
        <v>78</v>
      </c>
      <c r="AQ21" s="13" t="s">
        <v>78</v>
      </c>
      <c r="AR21" s="13" t="s">
        <v>78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 t="s">
        <v>78</v>
      </c>
      <c r="AY21" s="13" t="s">
        <v>78</v>
      </c>
      <c r="AZ21" s="13" t="s">
        <v>78</v>
      </c>
      <c r="BA21" s="13" t="s">
        <v>78</v>
      </c>
      <c r="BB21" s="13" t="s">
        <v>78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 t="s">
        <v>78</v>
      </c>
      <c r="BI21" s="13" t="s">
        <v>78</v>
      </c>
      <c r="BJ21" s="13" t="s">
        <v>78</v>
      </c>
      <c r="BK21" s="13" t="s">
        <v>78</v>
      </c>
      <c r="BL21" s="13" t="s">
        <v>78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 t="s">
        <v>78</v>
      </c>
      <c r="BS21" s="13" t="s">
        <v>78</v>
      </c>
      <c r="BT21" s="13" t="s">
        <v>78</v>
      </c>
      <c r="BU21" s="13" t="s">
        <v>78</v>
      </c>
      <c r="BV21" s="13" t="s">
        <v>78</v>
      </c>
      <c r="BW21" s="13">
        <f t="shared" si="3"/>
        <v>0</v>
      </c>
      <c r="BX21" s="13">
        <v>0</v>
      </c>
      <c r="BY21" s="13">
        <v>0</v>
      </c>
      <c r="BZ21" s="13">
        <v>0</v>
      </c>
      <c r="CA21" s="13">
        <v>0</v>
      </c>
      <c r="CB21" s="13" t="s">
        <v>78</v>
      </c>
      <c r="CC21" s="13" t="s">
        <v>78</v>
      </c>
      <c r="CD21" s="13" t="s">
        <v>78</v>
      </c>
      <c r="CE21" s="13" t="s">
        <v>78</v>
      </c>
      <c r="CF21" s="13" t="s">
        <v>78</v>
      </c>
      <c r="CG21" s="30" t="s">
        <v>78</v>
      </c>
    </row>
    <row r="22" spans="1:85" x14ac:dyDescent="0.25">
      <c r="A22" s="27" t="s">
        <v>34</v>
      </c>
      <c r="B22" s="26" t="s">
        <v>35</v>
      </c>
      <c r="C22" s="25" t="s">
        <v>85</v>
      </c>
      <c r="D22" s="16" t="s">
        <v>78</v>
      </c>
      <c r="E22" s="11" t="s">
        <v>78</v>
      </c>
      <c r="F22" s="11" t="s">
        <v>78</v>
      </c>
      <c r="G22" s="11" t="s">
        <v>78</v>
      </c>
      <c r="H22" s="14" t="s">
        <v>78</v>
      </c>
      <c r="I22" s="14" t="s">
        <v>78</v>
      </c>
      <c r="J22" s="14" t="s">
        <v>78</v>
      </c>
      <c r="K22" s="14" t="s">
        <v>78</v>
      </c>
      <c r="L22" s="14" t="s">
        <v>78</v>
      </c>
      <c r="M22" s="14" t="s">
        <v>78</v>
      </c>
      <c r="N22" s="14" t="s">
        <v>78</v>
      </c>
      <c r="O22" s="13" t="s">
        <v>78</v>
      </c>
      <c r="P22" s="13">
        <v>0</v>
      </c>
      <c r="Q22" s="13">
        <v>0</v>
      </c>
      <c r="R22" s="13" t="s">
        <v>78</v>
      </c>
      <c r="S22" s="13" t="s">
        <v>78</v>
      </c>
      <c r="T22" s="13">
        <v>0</v>
      </c>
      <c r="U22" s="14" t="s">
        <v>78</v>
      </c>
      <c r="V22" s="13">
        <v>0</v>
      </c>
      <c r="W22" s="13">
        <v>0</v>
      </c>
      <c r="X22" s="13" t="s">
        <v>78</v>
      </c>
      <c r="Y22" s="13" t="s">
        <v>78</v>
      </c>
      <c r="Z22" s="13" t="s">
        <v>78</v>
      </c>
      <c r="AA22" s="13" t="s">
        <v>78</v>
      </c>
      <c r="AB22" s="13" t="s">
        <v>78</v>
      </c>
      <c r="AC22" s="13" t="s">
        <v>78</v>
      </c>
      <c r="AD22" s="13" t="s">
        <v>78</v>
      </c>
      <c r="AE22" s="13" t="s">
        <v>78</v>
      </c>
      <c r="AF22" s="13" t="s">
        <v>78</v>
      </c>
      <c r="AG22" s="13" t="s">
        <v>78</v>
      </c>
      <c r="AH22" s="13" t="s">
        <v>78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 t="s">
        <v>78</v>
      </c>
      <c r="AO22" s="13" t="s">
        <v>78</v>
      </c>
      <c r="AP22" s="13" t="s">
        <v>78</v>
      </c>
      <c r="AQ22" s="13" t="s">
        <v>78</v>
      </c>
      <c r="AR22" s="13" t="s">
        <v>78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 t="s">
        <v>78</v>
      </c>
      <c r="AY22" s="13" t="s">
        <v>78</v>
      </c>
      <c r="AZ22" s="13" t="s">
        <v>78</v>
      </c>
      <c r="BA22" s="13" t="s">
        <v>78</v>
      </c>
      <c r="BB22" s="13" t="s">
        <v>78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 t="s">
        <v>78</v>
      </c>
      <c r="BI22" s="13" t="s">
        <v>78</v>
      </c>
      <c r="BJ22" s="13" t="s">
        <v>78</v>
      </c>
      <c r="BK22" s="13" t="s">
        <v>78</v>
      </c>
      <c r="BL22" s="13" t="s">
        <v>78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 t="s">
        <v>78</v>
      </c>
      <c r="BS22" s="13" t="s">
        <v>78</v>
      </c>
      <c r="BT22" s="13" t="s">
        <v>78</v>
      </c>
      <c r="BU22" s="13" t="s">
        <v>78</v>
      </c>
      <c r="BV22" s="13" t="s">
        <v>78</v>
      </c>
      <c r="BW22" s="13">
        <f t="shared" si="3"/>
        <v>0</v>
      </c>
      <c r="BX22" s="13">
        <v>0</v>
      </c>
      <c r="BY22" s="13">
        <v>0</v>
      </c>
      <c r="BZ22" s="13">
        <v>0</v>
      </c>
      <c r="CA22" s="13">
        <v>0</v>
      </c>
      <c r="CB22" s="13" t="s">
        <v>78</v>
      </c>
      <c r="CC22" s="13" t="s">
        <v>78</v>
      </c>
      <c r="CD22" s="13" t="s">
        <v>78</v>
      </c>
      <c r="CE22" s="13" t="s">
        <v>78</v>
      </c>
      <c r="CF22" s="13" t="s">
        <v>78</v>
      </c>
      <c r="CG22" s="30" t="s">
        <v>78</v>
      </c>
    </row>
    <row r="23" spans="1:85" ht="31.5" x14ac:dyDescent="0.25">
      <c r="A23" s="27" t="s">
        <v>36</v>
      </c>
      <c r="B23" s="26" t="s">
        <v>37</v>
      </c>
      <c r="C23" s="25" t="s">
        <v>85</v>
      </c>
      <c r="D23" s="16" t="s">
        <v>78</v>
      </c>
      <c r="E23" s="11" t="s">
        <v>78</v>
      </c>
      <c r="F23" s="11" t="s">
        <v>78</v>
      </c>
      <c r="G23" s="11" t="s">
        <v>78</v>
      </c>
      <c r="H23" s="14" t="s">
        <v>78</v>
      </c>
      <c r="I23" s="14" t="s">
        <v>78</v>
      </c>
      <c r="J23" s="14" t="s">
        <v>78</v>
      </c>
      <c r="K23" s="14" t="s">
        <v>78</v>
      </c>
      <c r="L23" s="14" t="s">
        <v>78</v>
      </c>
      <c r="M23" s="14" t="s">
        <v>78</v>
      </c>
      <c r="N23" s="14" t="s">
        <v>78</v>
      </c>
      <c r="O23" s="13" t="s">
        <v>78</v>
      </c>
      <c r="P23" s="13">
        <v>0</v>
      </c>
      <c r="Q23" s="13">
        <v>0</v>
      </c>
      <c r="R23" s="13" t="s">
        <v>78</v>
      </c>
      <c r="S23" s="13" t="s">
        <v>78</v>
      </c>
      <c r="T23" s="13">
        <v>0</v>
      </c>
      <c r="U23" s="14" t="s">
        <v>78</v>
      </c>
      <c r="V23" s="13">
        <v>0</v>
      </c>
      <c r="W23" s="13">
        <v>0</v>
      </c>
      <c r="X23" s="13" t="s">
        <v>78</v>
      </c>
      <c r="Y23" s="13" t="s">
        <v>78</v>
      </c>
      <c r="Z23" s="13" t="s">
        <v>78</v>
      </c>
      <c r="AA23" s="13" t="s">
        <v>78</v>
      </c>
      <c r="AB23" s="13" t="s">
        <v>78</v>
      </c>
      <c r="AC23" s="13" t="s">
        <v>78</v>
      </c>
      <c r="AD23" s="13" t="s">
        <v>78</v>
      </c>
      <c r="AE23" s="13" t="s">
        <v>78</v>
      </c>
      <c r="AF23" s="13" t="s">
        <v>78</v>
      </c>
      <c r="AG23" s="13" t="s">
        <v>78</v>
      </c>
      <c r="AH23" s="13" t="s">
        <v>78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 t="s">
        <v>78</v>
      </c>
      <c r="AO23" s="13" t="s">
        <v>78</v>
      </c>
      <c r="AP23" s="13" t="s">
        <v>78</v>
      </c>
      <c r="AQ23" s="13" t="s">
        <v>78</v>
      </c>
      <c r="AR23" s="13" t="s">
        <v>78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 t="s">
        <v>78</v>
      </c>
      <c r="AY23" s="13" t="s">
        <v>78</v>
      </c>
      <c r="AZ23" s="13" t="s">
        <v>78</v>
      </c>
      <c r="BA23" s="13" t="s">
        <v>78</v>
      </c>
      <c r="BB23" s="13" t="s">
        <v>78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 t="s">
        <v>78</v>
      </c>
      <c r="BI23" s="13" t="s">
        <v>78</v>
      </c>
      <c r="BJ23" s="13" t="s">
        <v>78</v>
      </c>
      <c r="BK23" s="13" t="s">
        <v>78</v>
      </c>
      <c r="BL23" s="13" t="s">
        <v>78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 t="s">
        <v>78</v>
      </c>
      <c r="BS23" s="13" t="s">
        <v>78</v>
      </c>
      <c r="BT23" s="13" t="s">
        <v>78</v>
      </c>
      <c r="BU23" s="13" t="s">
        <v>78</v>
      </c>
      <c r="BV23" s="13" t="s">
        <v>78</v>
      </c>
      <c r="BW23" s="13">
        <f t="shared" si="3"/>
        <v>0</v>
      </c>
      <c r="BX23" s="13">
        <v>0</v>
      </c>
      <c r="BY23" s="13">
        <v>0</v>
      </c>
      <c r="BZ23" s="13">
        <v>0</v>
      </c>
      <c r="CA23" s="13">
        <v>0</v>
      </c>
      <c r="CB23" s="13" t="s">
        <v>78</v>
      </c>
      <c r="CC23" s="13" t="s">
        <v>78</v>
      </c>
      <c r="CD23" s="13" t="s">
        <v>78</v>
      </c>
      <c r="CE23" s="13" t="s">
        <v>78</v>
      </c>
      <c r="CF23" s="13" t="s">
        <v>78</v>
      </c>
      <c r="CG23" s="30" t="s">
        <v>78</v>
      </c>
    </row>
    <row r="24" spans="1:85" x14ac:dyDescent="0.25">
      <c r="A24" s="27" t="s">
        <v>38</v>
      </c>
      <c r="B24" s="28" t="s">
        <v>39</v>
      </c>
      <c r="C24" s="34" t="s">
        <v>85</v>
      </c>
      <c r="D24" s="70" t="s">
        <v>78</v>
      </c>
      <c r="E24" s="69" t="s">
        <v>78</v>
      </c>
      <c r="F24" s="69" t="s">
        <v>78</v>
      </c>
      <c r="G24" s="69" t="s">
        <v>78</v>
      </c>
      <c r="H24" s="13">
        <v>0</v>
      </c>
      <c r="I24" s="13">
        <v>0</v>
      </c>
      <c r="J24" s="14" t="s">
        <v>78</v>
      </c>
      <c r="K24" s="14" t="s">
        <v>78</v>
      </c>
      <c r="L24" s="14" t="s">
        <v>78</v>
      </c>
      <c r="M24" s="14" t="s">
        <v>78</v>
      </c>
      <c r="N24" s="13">
        <v>0</v>
      </c>
      <c r="O24" s="13" t="s">
        <v>78</v>
      </c>
      <c r="P24" s="13">
        <v>0</v>
      </c>
      <c r="Q24" s="13">
        <v>0</v>
      </c>
      <c r="R24" s="13" t="s">
        <v>78</v>
      </c>
      <c r="S24" s="13" t="s">
        <v>78</v>
      </c>
      <c r="T24" s="13">
        <v>0</v>
      </c>
      <c r="U24" s="14" t="s">
        <v>78</v>
      </c>
      <c r="V24" s="13">
        <v>0</v>
      </c>
      <c r="W24" s="13">
        <v>0</v>
      </c>
      <c r="X24" s="13" t="s">
        <v>78</v>
      </c>
      <c r="Y24" s="69" t="s">
        <v>78</v>
      </c>
      <c r="Z24" s="31" t="s">
        <v>78</v>
      </c>
      <c r="AA24" s="31" t="s">
        <v>78</v>
      </c>
      <c r="AB24" s="31" t="s">
        <v>78</v>
      </c>
      <c r="AC24" s="31" t="s">
        <v>78</v>
      </c>
      <c r="AD24" s="31" t="s">
        <v>78</v>
      </c>
      <c r="AE24" s="31" t="s">
        <v>78</v>
      </c>
      <c r="AF24" s="31" t="s">
        <v>78</v>
      </c>
      <c r="AG24" s="31" t="s">
        <v>78</v>
      </c>
      <c r="AH24" s="31" t="s">
        <v>78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 t="s">
        <v>78</v>
      </c>
      <c r="AO24" s="13" t="s">
        <v>78</v>
      </c>
      <c r="AP24" s="13" t="s">
        <v>78</v>
      </c>
      <c r="AQ24" s="13" t="s">
        <v>78</v>
      </c>
      <c r="AR24" s="13" t="s">
        <v>78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 t="s">
        <v>78</v>
      </c>
      <c r="AY24" s="13" t="s">
        <v>78</v>
      </c>
      <c r="AZ24" s="13" t="s">
        <v>78</v>
      </c>
      <c r="BA24" s="13" t="s">
        <v>78</v>
      </c>
      <c r="BB24" s="13" t="s">
        <v>78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 t="s">
        <v>78</v>
      </c>
      <c r="BI24" s="13" t="s">
        <v>78</v>
      </c>
      <c r="BJ24" s="13" t="s">
        <v>78</v>
      </c>
      <c r="BK24" s="13" t="s">
        <v>78</v>
      </c>
      <c r="BL24" s="13" t="s">
        <v>78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 t="s">
        <v>78</v>
      </c>
      <c r="BS24" s="13" t="s">
        <v>78</v>
      </c>
      <c r="BT24" s="13" t="s">
        <v>78</v>
      </c>
      <c r="BU24" s="13" t="s">
        <v>78</v>
      </c>
      <c r="BV24" s="13" t="s">
        <v>78</v>
      </c>
      <c r="BW24" s="13">
        <f t="shared" ref="BW24" si="6">SUM(BX24:CA24)</f>
        <v>0</v>
      </c>
      <c r="BX24" s="13">
        <v>0</v>
      </c>
      <c r="BY24" s="13">
        <v>0</v>
      </c>
      <c r="BZ24" s="13">
        <v>0</v>
      </c>
      <c r="CA24" s="13">
        <v>0</v>
      </c>
      <c r="CB24" s="13" t="s">
        <v>78</v>
      </c>
      <c r="CC24" s="13" t="s">
        <v>78</v>
      </c>
      <c r="CD24" s="13" t="s">
        <v>78</v>
      </c>
      <c r="CE24" s="13" t="s">
        <v>78</v>
      </c>
      <c r="CF24" s="13" t="s">
        <v>78</v>
      </c>
      <c r="CG24" s="30" t="s">
        <v>78</v>
      </c>
    </row>
    <row r="25" spans="1:85" s="40" customFormat="1" x14ac:dyDescent="0.25">
      <c r="A25" s="41" t="s">
        <v>40</v>
      </c>
      <c r="B25" s="33" t="s">
        <v>86</v>
      </c>
      <c r="C25" s="34" t="s">
        <v>85</v>
      </c>
      <c r="D25" s="35" t="s">
        <v>174</v>
      </c>
      <c r="E25" s="35">
        <v>2026</v>
      </c>
      <c r="F25" s="35">
        <f t="shared" ref="F25:N25" si="7">F47</f>
        <v>2029</v>
      </c>
      <c r="G25" s="35" t="str">
        <f t="shared" si="7"/>
        <v>нд</v>
      </c>
      <c r="H25" s="35">
        <f>H47</f>
        <v>5.26</v>
      </c>
      <c r="I25" s="35">
        <f t="shared" ref="I25:J25" si="8">I47</f>
        <v>6.0970000000000004</v>
      </c>
      <c r="J25" s="35" t="str">
        <f t="shared" si="8"/>
        <v>04.2025</v>
      </c>
      <c r="K25" s="35" t="str">
        <f t="shared" si="7"/>
        <v>нд</v>
      </c>
      <c r="L25" s="35" t="str">
        <f t="shared" si="7"/>
        <v>нд</v>
      </c>
      <c r="M25" s="35" t="str">
        <f t="shared" si="7"/>
        <v>нд</v>
      </c>
      <c r="N25" s="35" t="str">
        <f t="shared" si="7"/>
        <v>нд</v>
      </c>
      <c r="O25" s="37" t="s">
        <v>78</v>
      </c>
      <c r="P25" s="37">
        <f>P47</f>
        <v>14.21</v>
      </c>
      <c r="Q25" s="37">
        <f>Q47</f>
        <v>16.216000000000001</v>
      </c>
      <c r="R25" s="37" t="str">
        <f t="shared" ref="R25" si="9">R32</f>
        <v>нд</v>
      </c>
      <c r="S25" s="37" t="str">
        <f>S47</f>
        <v>нд</v>
      </c>
      <c r="T25" s="37">
        <f>T47+T60</f>
        <v>6.0293929999999998</v>
      </c>
      <c r="U25" s="37" t="str">
        <f>U47</f>
        <v>нд</v>
      </c>
      <c r="V25" s="37">
        <v>6.0965271467240454</v>
      </c>
      <c r="W25" s="37">
        <f>T25</f>
        <v>6.0293929999999998</v>
      </c>
      <c r="X25" s="37" t="s">
        <v>78</v>
      </c>
      <c r="Y25" s="37" t="s">
        <v>78</v>
      </c>
      <c r="Z25" s="37" t="s">
        <v>78</v>
      </c>
      <c r="AA25" s="37" t="s">
        <v>78</v>
      </c>
      <c r="AB25" s="37" t="s">
        <v>78</v>
      </c>
      <c r="AC25" s="37" t="s">
        <v>78</v>
      </c>
      <c r="AD25" s="37" t="s">
        <v>78</v>
      </c>
      <c r="AE25" s="37" t="s">
        <v>78</v>
      </c>
      <c r="AF25" s="37" t="s">
        <v>78</v>
      </c>
      <c r="AG25" s="37" t="s">
        <v>78</v>
      </c>
      <c r="AH25" s="37" t="s">
        <v>78</v>
      </c>
      <c r="AI25" s="37">
        <f>AI47</f>
        <v>1.4179999999999999</v>
      </c>
      <c r="AJ25" s="37">
        <f>AJ47</f>
        <v>0</v>
      </c>
      <c r="AK25" s="37">
        <f>AK47</f>
        <v>0</v>
      </c>
      <c r="AL25" s="37">
        <f>AL47</f>
        <v>1.4179999999999999</v>
      </c>
      <c r="AM25" s="37">
        <f>AM47</f>
        <v>0</v>
      </c>
      <c r="AN25" s="37" t="s">
        <v>78</v>
      </c>
      <c r="AO25" s="37" t="s">
        <v>78</v>
      </c>
      <c r="AP25" s="37" t="s">
        <v>78</v>
      </c>
      <c r="AQ25" s="37" t="s">
        <v>78</v>
      </c>
      <c r="AR25" s="37" t="s">
        <v>78</v>
      </c>
      <c r="AS25" s="37">
        <f>AS47</f>
        <v>1.4930000000000001</v>
      </c>
      <c r="AT25" s="37">
        <f>AT47</f>
        <v>0</v>
      </c>
      <c r="AU25" s="37">
        <f>AU47</f>
        <v>0</v>
      </c>
      <c r="AV25" s="37">
        <f>AV47</f>
        <v>1.4930000000000001</v>
      </c>
      <c r="AW25" s="37">
        <f>AW47</f>
        <v>0</v>
      </c>
      <c r="AX25" s="37" t="s">
        <v>78</v>
      </c>
      <c r="AY25" s="37" t="s">
        <v>78</v>
      </c>
      <c r="AZ25" s="37" t="s">
        <v>78</v>
      </c>
      <c r="BA25" s="37" t="s">
        <v>78</v>
      </c>
      <c r="BB25" s="37" t="s">
        <v>78</v>
      </c>
      <c r="BC25" s="37">
        <f>BC47</f>
        <v>1.5589999999999999</v>
      </c>
      <c r="BD25" s="37">
        <f>BD47</f>
        <v>0</v>
      </c>
      <c r="BE25" s="37">
        <f>BE47</f>
        <v>0</v>
      </c>
      <c r="BF25" s="37">
        <f>BF47</f>
        <v>1.5589999999999999</v>
      </c>
      <c r="BG25" s="37">
        <f>BG47</f>
        <v>0</v>
      </c>
      <c r="BH25" s="37" t="s">
        <v>78</v>
      </c>
      <c r="BI25" s="37" t="s">
        <v>78</v>
      </c>
      <c r="BJ25" s="37" t="s">
        <v>78</v>
      </c>
      <c r="BK25" s="37" t="s">
        <v>78</v>
      </c>
      <c r="BL25" s="37" t="s">
        <v>78</v>
      </c>
      <c r="BM25" s="37">
        <f>BM47</f>
        <v>1.627</v>
      </c>
      <c r="BN25" s="37">
        <f>BN47</f>
        <v>0</v>
      </c>
      <c r="BO25" s="37">
        <f>BO47</f>
        <v>0</v>
      </c>
      <c r="BP25" s="37">
        <f>BP47</f>
        <v>1.559393</v>
      </c>
      <c r="BQ25" s="37">
        <f>BQ47</f>
        <v>6.7607E-2</v>
      </c>
      <c r="BR25" s="37" t="s">
        <v>78</v>
      </c>
      <c r="BS25" s="37" t="s">
        <v>78</v>
      </c>
      <c r="BT25" s="37" t="s">
        <v>78</v>
      </c>
      <c r="BU25" s="37" t="s">
        <v>78</v>
      </c>
      <c r="BV25" s="37" t="s">
        <v>78</v>
      </c>
      <c r="BW25" s="37">
        <f t="shared" si="3"/>
        <v>6.0969999999999995</v>
      </c>
      <c r="BX25" s="37">
        <f>BX47</f>
        <v>0</v>
      </c>
      <c r="BY25" s="37">
        <f>BY47</f>
        <v>0</v>
      </c>
      <c r="BZ25" s="37">
        <f>BZ47+BZ60</f>
        <v>6.0293929999999998</v>
      </c>
      <c r="CA25" s="37">
        <f>CA47</f>
        <v>6.7607E-2</v>
      </c>
      <c r="CB25" s="37" t="s">
        <v>78</v>
      </c>
      <c r="CC25" s="37" t="s">
        <v>78</v>
      </c>
      <c r="CD25" s="37" t="s">
        <v>78</v>
      </c>
      <c r="CE25" s="37" t="s">
        <v>78</v>
      </c>
      <c r="CF25" s="37" t="s">
        <v>78</v>
      </c>
      <c r="CG25" s="37" t="str">
        <f>CG47</f>
        <v>нд</v>
      </c>
    </row>
    <row r="26" spans="1:85" ht="15.75" customHeight="1" x14ac:dyDescent="0.25">
      <c r="A26" s="27" t="s">
        <v>41</v>
      </c>
      <c r="B26" s="26" t="s">
        <v>42</v>
      </c>
      <c r="C26" s="60" t="s">
        <v>85</v>
      </c>
      <c r="D26" s="16" t="s">
        <v>78</v>
      </c>
      <c r="E26" s="11" t="s">
        <v>78</v>
      </c>
      <c r="F26" s="11" t="s">
        <v>78</v>
      </c>
      <c r="G26" s="11" t="s">
        <v>78</v>
      </c>
      <c r="H26" s="13">
        <v>0</v>
      </c>
      <c r="I26" s="13">
        <v>0</v>
      </c>
      <c r="J26" s="14" t="s">
        <v>78</v>
      </c>
      <c r="K26" s="14" t="s">
        <v>78</v>
      </c>
      <c r="L26" s="14" t="s">
        <v>78</v>
      </c>
      <c r="M26" s="14" t="s">
        <v>78</v>
      </c>
      <c r="N26" s="13">
        <v>0</v>
      </c>
      <c r="O26" s="13" t="s">
        <v>78</v>
      </c>
      <c r="P26" s="13">
        <v>0</v>
      </c>
      <c r="Q26" s="13">
        <v>0</v>
      </c>
      <c r="R26" s="13" t="s">
        <v>78</v>
      </c>
      <c r="S26" s="13" t="s">
        <v>78</v>
      </c>
      <c r="T26" s="13">
        <v>0</v>
      </c>
      <c r="U26" s="14" t="s">
        <v>78</v>
      </c>
      <c r="V26" s="13">
        <v>0</v>
      </c>
      <c r="W26" s="13">
        <v>0</v>
      </c>
      <c r="X26" s="13" t="s">
        <v>78</v>
      </c>
      <c r="Y26" s="11" t="s">
        <v>78</v>
      </c>
      <c r="Z26" s="31" t="s">
        <v>78</v>
      </c>
      <c r="AA26" s="31" t="s">
        <v>78</v>
      </c>
      <c r="AB26" s="31" t="s">
        <v>78</v>
      </c>
      <c r="AC26" s="31" t="s">
        <v>78</v>
      </c>
      <c r="AD26" s="31" t="s">
        <v>78</v>
      </c>
      <c r="AE26" s="31" t="s">
        <v>78</v>
      </c>
      <c r="AF26" s="31" t="s">
        <v>78</v>
      </c>
      <c r="AG26" s="31" t="s">
        <v>78</v>
      </c>
      <c r="AH26" s="31" t="s">
        <v>78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 t="s">
        <v>78</v>
      </c>
      <c r="AO26" s="13" t="s">
        <v>78</v>
      </c>
      <c r="AP26" s="13" t="s">
        <v>78</v>
      </c>
      <c r="AQ26" s="13" t="s">
        <v>78</v>
      </c>
      <c r="AR26" s="13" t="s">
        <v>78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 t="s">
        <v>78</v>
      </c>
      <c r="AY26" s="13" t="s">
        <v>78</v>
      </c>
      <c r="AZ26" s="13" t="s">
        <v>78</v>
      </c>
      <c r="BA26" s="13" t="s">
        <v>78</v>
      </c>
      <c r="BB26" s="13" t="s">
        <v>78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 t="s">
        <v>78</v>
      </c>
      <c r="BI26" s="13" t="s">
        <v>78</v>
      </c>
      <c r="BJ26" s="13" t="s">
        <v>78</v>
      </c>
      <c r="BK26" s="13" t="s">
        <v>78</v>
      </c>
      <c r="BL26" s="13" t="s">
        <v>78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 t="s">
        <v>78</v>
      </c>
      <c r="BS26" s="13" t="s">
        <v>78</v>
      </c>
      <c r="BT26" s="13" t="s">
        <v>78</v>
      </c>
      <c r="BU26" s="13" t="s">
        <v>78</v>
      </c>
      <c r="BV26" s="13" t="s">
        <v>78</v>
      </c>
      <c r="BW26" s="13">
        <f t="shared" si="3"/>
        <v>0</v>
      </c>
      <c r="BX26" s="13">
        <v>0</v>
      </c>
      <c r="BY26" s="13">
        <v>0</v>
      </c>
      <c r="BZ26" s="13">
        <v>0</v>
      </c>
      <c r="CA26" s="13">
        <v>0</v>
      </c>
      <c r="CB26" s="13" t="s">
        <v>78</v>
      </c>
      <c r="CC26" s="13" t="s">
        <v>78</v>
      </c>
      <c r="CD26" s="13" t="s">
        <v>78</v>
      </c>
      <c r="CE26" s="13" t="s">
        <v>78</v>
      </c>
      <c r="CF26" s="13" t="s">
        <v>78</v>
      </c>
      <c r="CG26" s="30" t="s">
        <v>78</v>
      </c>
    </row>
    <row r="27" spans="1:85" ht="31.5" customHeight="1" x14ac:dyDescent="0.25">
      <c r="A27" s="27" t="s">
        <v>43</v>
      </c>
      <c r="B27" s="26" t="s">
        <v>44</v>
      </c>
      <c r="C27" s="60" t="s">
        <v>85</v>
      </c>
      <c r="D27" s="16" t="s">
        <v>78</v>
      </c>
      <c r="E27" s="11" t="s">
        <v>78</v>
      </c>
      <c r="F27" s="11" t="s">
        <v>78</v>
      </c>
      <c r="G27" s="11" t="s">
        <v>78</v>
      </c>
      <c r="H27" s="13">
        <v>0</v>
      </c>
      <c r="I27" s="13">
        <v>0</v>
      </c>
      <c r="J27" s="14" t="s">
        <v>78</v>
      </c>
      <c r="K27" s="14" t="s">
        <v>78</v>
      </c>
      <c r="L27" s="14" t="s">
        <v>78</v>
      </c>
      <c r="M27" s="14" t="s">
        <v>78</v>
      </c>
      <c r="N27" s="13">
        <v>0</v>
      </c>
      <c r="O27" s="13" t="s">
        <v>78</v>
      </c>
      <c r="P27" s="13">
        <v>0</v>
      </c>
      <c r="Q27" s="13">
        <v>0</v>
      </c>
      <c r="R27" s="13" t="s">
        <v>78</v>
      </c>
      <c r="S27" s="13" t="s">
        <v>78</v>
      </c>
      <c r="T27" s="13">
        <v>0</v>
      </c>
      <c r="U27" s="14" t="s">
        <v>78</v>
      </c>
      <c r="V27" s="13">
        <v>0</v>
      </c>
      <c r="W27" s="13">
        <v>0</v>
      </c>
      <c r="X27" s="13" t="s">
        <v>78</v>
      </c>
      <c r="Y27" s="11" t="s">
        <v>78</v>
      </c>
      <c r="Z27" s="31" t="s">
        <v>78</v>
      </c>
      <c r="AA27" s="31" t="s">
        <v>78</v>
      </c>
      <c r="AB27" s="31" t="s">
        <v>78</v>
      </c>
      <c r="AC27" s="31" t="s">
        <v>78</v>
      </c>
      <c r="AD27" s="31" t="s">
        <v>78</v>
      </c>
      <c r="AE27" s="31" t="s">
        <v>78</v>
      </c>
      <c r="AF27" s="31" t="s">
        <v>78</v>
      </c>
      <c r="AG27" s="31" t="s">
        <v>78</v>
      </c>
      <c r="AH27" s="31" t="s">
        <v>78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 t="s">
        <v>78</v>
      </c>
      <c r="AO27" s="13" t="s">
        <v>78</v>
      </c>
      <c r="AP27" s="13" t="s">
        <v>78</v>
      </c>
      <c r="AQ27" s="13" t="s">
        <v>78</v>
      </c>
      <c r="AR27" s="13" t="s">
        <v>78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 t="s">
        <v>78</v>
      </c>
      <c r="AY27" s="13" t="s">
        <v>78</v>
      </c>
      <c r="AZ27" s="13" t="s">
        <v>78</v>
      </c>
      <c r="BA27" s="13" t="s">
        <v>78</v>
      </c>
      <c r="BB27" s="13" t="s">
        <v>78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 t="s">
        <v>78</v>
      </c>
      <c r="BI27" s="13" t="s">
        <v>78</v>
      </c>
      <c r="BJ27" s="13" t="s">
        <v>78</v>
      </c>
      <c r="BK27" s="13" t="s">
        <v>78</v>
      </c>
      <c r="BL27" s="13" t="s">
        <v>78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 t="s">
        <v>78</v>
      </c>
      <c r="BS27" s="13" t="s">
        <v>78</v>
      </c>
      <c r="BT27" s="13" t="s">
        <v>78</v>
      </c>
      <c r="BU27" s="13" t="s">
        <v>78</v>
      </c>
      <c r="BV27" s="13" t="s">
        <v>78</v>
      </c>
      <c r="BW27" s="13">
        <f t="shared" si="3"/>
        <v>0</v>
      </c>
      <c r="BX27" s="13">
        <v>0</v>
      </c>
      <c r="BY27" s="13">
        <v>0</v>
      </c>
      <c r="BZ27" s="13">
        <v>0</v>
      </c>
      <c r="CA27" s="13">
        <v>0</v>
      </c>
      <c r="CB27" s="13" t="s">
        <v>78</v>
      </c>
      <c r="CC27" s="13" t="s">
        <v>78</v>
      </c>
      <c r="CD27" s="13" t="s">
        <v>78</v>
      </c>
      <c r="CE27" s="13" t="s">
        <v>78</v>
      </c>
      <c r="CF27" s="13" t="s">
        <v>78</v>
      </c>
      <c r="CG27" s="30" t="s">
        <v>78</v>
      </c>
    </row>
    <row r="28" spans="1:85" ht="31.5" customHeight="1" x14ac:dyDescent="0.25">
      <c r="A28" s="27" t="s">
        <v>45</v>
      </c>
      <c r="B28" s="26" t="s">
        <v>46</v>
      </c>
      <c r="C28" s="60" t="s">
        <v>85</v>
      </c>
      <c r="D28" s="16" t="s">
        <v>78</v>
      </c>
      <c r="E28" s="11" t="s">
        <v>78</v>
      </c>
      <c r="F28" s="11" t="s">
        <v>78</v>
      </c>
      <c r="G28" s="11" t="s">
        <v>78</v>
      </c>
      <c r="H28" s="13">
        <v>0</v>
      </c>
      <c r="I28" s="13">
        <v>0</v>
      </c>
      <c r="J28" s="14" t="s">
        <v>78</v>
      </c>
      <c r="K28" s="14" t="s">
        <v>78</v>
      </c>
      <c r="L28" s="14" t="s">
        <v>78</v>
      </c>
      <c r="M28" s="14" t="s">
        <v>78</v>
      </c>
      <c r="N28" s="13">
        <v>0</v>
      </c>
      <c r="O28" s="13" t="s">
        <v>78</v>
      </c>
      <c r="P28" s="13">
        <v>0</v>
      </c>
      <c r="Q28" s="13">
        <v>0</v>
      </c>
      <c r="R28" s="13" t="s">
        <v>78</v>
      </c>
      <c r="S28" s="13" t="s">
        <v>78</v>
      </c>
      <c r="T28" s="13">
        <v>0</v>
      </c>
      <c r="U28" s="14" t="s">
        <v>78</v>
      </c>
      <c r="V28" s="13">
        <v>0</v>
      </c>
      <c r="W28" s="13">
        <v>0</v>
      </c>
      <c r="X28" s="13" t="s">
        <v>78</v>
      </c>
      <c r="Y28" s="11" t="s">
        <v>78</v>
      </c>
      <c r="Z28" s="31" t="s">
        <v>78</v>
      </c>
      <c r="AA28" s="31" t="s">
        <v>78</v>
      </c>
      <c r="AB28" s="31" t="s">
        <v>78</v>
      </c>
      <c r="AC28" s="31" t="s">
        <v>78</v>
      </c>
      <c r="AD28" s="31" t="s">
        <v>78</v>
      </c>
      <c r="AE28" s="31" t="s">
        <v>78</v>
      </c>
      <c r="AF28" s="31" t="s">
        <v>78</v>
      </c>
      <c r="AG28" s="31" t="s">
        <v>78</v>
      </c>
      <c r="AH28" s="31" t="s">
        <v>78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 t="s">
        <v>78</v>
      </c>
      <c r="AO28" s="13" t="s">
        <v>78</v>
      </c>
      <c r="AP28" s="13" t="s">
        <v>78</v>
      </c>
      <c r="AQ28" s="13" t="s">
        <v>78</v>
      </c>
      <c r="AR28" s="13" t="s">
        <v>78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 t="s">
        <v>78</v>
      </c>
      <c r="AY28" s="13" t="s">
        <v>78</v>
      </c>
      <c r="AZ28" s="13" t="s">
        <v>78</v>
      </c>
      <c r="BA28" s="13" t="s">
        <v>78</v>
      </c>
      <c r="BB28" s="13" t="s">
        <v>78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 t="s">
        <v>78</v>
      </c>
      <c r="BI28" s="13" t="s">
        <v>78</v>
      </c>
      <c r="BJ28" s="13" t="s">
        <v>78</v>
      </c>
      <c r="BK28" s="13" t="s">
        <v>78</v>
      </c>
      <c r="BL28" s="13" t="s">
        <v>78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 t="s">
        <v>78</v>
      </c>
      <c r="BS28" s="13" t="s">
        <v>78</v>
      </c>
      <c r="BT28" s="13" t="s">
        <v>78</v>
      </c>
      <c r="BU28" s="13" t="s">
        <v>78</v>
      </c>
      <c r="BV28" s="13" t="s">
        <v>78</v>
      </c>
      <c r="BW28" s="13">
        <f t="shared" si="3"/>
        <v>0</v>
      </c>
      <c r="BX28" s="13">
        <v>0</v>
      </c>
      <c r="BY28" s="13">
        <v>0</v>
      </c>
      <c r="BZ28" s="13">
        <v>0</v>
      </c>
      <c r="CA28" s="13">
        <v>0</v>
      </c>
      <c r="CB28" s="13" t="s">
        <v>78</v>
      </c>
      <c r="CC28" s="13" t="s">
        <v>78</v>
      </c>
      <c r="CD28" s="13" t="s">
        <v>78</v>
      </c>
      <c r="CE28" s="13" t="s">
        <v>78</v>
      </c>
      <c r="CF28" s="13" t="s">
        <v>78</v>
      </c>
      <c r="CG28" s="30" t="s">
        <v>78</v>
      </c>
    </row>
    <row r="29" spans="1:85" ht="31.5" customHeight="1" x14ac:dyDescent="0.25">
      <c r="A29" s="27" t="s">
        <v>47</v>
      </c>
      <c r="B29" s="26" t="s">
        <v>48</v>
      </c>
      <c r="C29" s="60" t="s">
        <v>85</v>
      </c>
      <c r="D29" s="16" t="s">
        <v>78</v>
      </c>
      <c r="E29" s="11" t="s">
        <v>78</v>
      </c>
      <c r="F29" s="11" t="s">
        <v>78</v>
      </c>
      <c r="G29" s="11" t="s">
        <v>78</v>
      </c>
      <c r="H29" s="13">
        <v>0</v>
      </c>
      <c r="I29" s="13">
        <v>0</v>
      </c>
      <c r="J29" s="14" t="s">
        <v>78</v>
      </c>
      <c r="K29" s="14" t="s">
        <v>78</v>
      </c>
      <c r="L29" s="14" t="s">
        <v>78</v>
      </c>
      <c r="M29" s="14" t="s">
        <v>78</v>
      </c>
      <c r="N29" s="13">
        <v>0</v>
      </c>
      <c r="O29" s="13" t="s">
        <v>78</v>
      </c>
      <c r="P29" s="13">
        <v>0</v>
      </c>
      <c r="Q29" s="13">
        <v>0</v>
      </c>
      <c r="R29" s="13" t="s">
        <v>78</v>
      </c>
      <c r="S29" s="13" t="s">
        <v>78</v>
      </c>
      <c r="T29" s="13">
        <v>0</v>
      </c>
      <c r="U29" s="14" t="s">
        <v>78</v>
      </c>
      <c r="V29" s="13">
        <v>0</v>
      </c>
      <c r="W29" s="13">
        <v>0</v>
      </c>
      <c r="X29" s="13" t="s">
        <v>78</v>
      </c>
      <c r="Y29" s="11" t="s">
        <v>78</v>
      </c>
      <c r="Z29" s="31" t="s">
        <v>78</v>
      </c>
      <c r="AA29" s="31" t="s">
        <v>78</v>
      </c>
      <c r="AB29" s="31" t="s">
        <v>78</v>
      </c>
      <c r="AC29" s="31" t="s">
        <v>78</v>
      </c>
      <c r="AD29" s="31" t="s">
        <v>78</v>
      </c>
      <c r="AE29" s="31" t="s">
        <v>78</v>
      </c>
      <c r="AF29" s="31" t="s">
        <v>78</v>
      </c>
      <c r="AG29" s="31" t="s">
        <v>78</v>
      </c>
      <c r="AH29" s="31" t="s">
        <v>78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 t="s">
        <v>78</v>
      </c>
      <c r="AO29" s="13" t="s">
        <v>78</v>
      </c>
      <c r="AP29" s="13" t="s">
        <v>78</v>
      </c>
      <c r="AQ29" s="13" t="s">
        <v>78</v>
      </c>
      <c r="AR29" s="13" t="s">
        <v>78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 t="s">
        <v>78</v>
      </c>
      <c r="AY29" s="13" t="s">
        <v>78</v>
      </c>
      <c r="AZ29" s="13" t="s">
        <v>78</v>
      </c>
      <c r="BA29" s="13" t="s">
        <v>78</v>
      </c>
      <c r="BB29" s="13" t="s">
        <v>78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 t="s">
        <v>78</v>
      </c>
      <c r="BI29" s="13" t="s">
        <v>78</v>
      </c>
      <c r="BJ29" s="13" t="s">
        <v>78</v>
      </c>
      <c r="BK29" s="13" t="s">
        <v>78</v>
      </c>
      <c r="BL29" s="13" t="s">
        <v>78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 t="s">
        <v>78</v>
      </c>
      <c r="BS29" s="13" t="s">
        <v>78</v>
      </c>
      <c r="BT29" s="13" t="s">
        <v>78</v>
      </c>
      <c r="BU29" s="13" t="s">
        <v>78</v>
      </c>
      <c r="BV29" s="13" t="s">
        <v>78</v>
      </c>
      <c r="BW29" s="13">
        <f t="shared" si="3"/>
        <v>0</v>
      </c>
      <c r="BX29" s="13">
        <v>0</v>
      </c>
      <c r="BY29" s="13">
        <v>0</v>
      </c>
      <c r="BZ29" s="13">
        <v>0</v>
      </c>
      <c r="CA29" s="13">
        <v>0</v>
      </c>
      <c r="CB29" s="13" t="s">
        <v>78</v>
      </c>
      <c r="CC29" s="13" t="s">
        <v>78</v>
      </c>
      <c r="CD29" s="13" t="s">
        <v>78</v>
      </c>
      <c r="CE29" s="13" t="s">
        <v>78</v>
      </c>
      <c r="CF29" s="13" t="s">
        <v>78</v>
      </c>
      <c r="CG29" s="30" t="s">
        <v>78</v>
      </c>
    </row>
    <row r="30" spans="1:85" ht="31.5" customHeight="1" x14ac:dyDescent="0.25">
      <c r="A30" s="27" t="s">
        <v>49</v>
      </c>
      <c r="B30" s="26" t="s">
        <v>50</v>
      </c>
      <c r="C30" s="60" t="s">
        <v>85</v>
      </c>
      <c r="D30" s="11" t="s">
        <v>78</v>
      </c>
      <c r="E30" s="11" t="s">
        <v>78</v>
      </c>
      <c r="F30" s="11" t="s">
        <v>78</v>
      </c>
      <c r="G30" s="11" t="s">
        <v>78</v>
      </c>
      <c r="H30" s="13">
        <v>0</v>
      </c>
      <c r="I30" s="13">
        <v>0</v>
      </c>
      <c r="J30" s="14" t="s">
        <v>78</v>
      </c>
      <c r="K30" s="14" t="s">
        <v>78</v>
      </c>
      <c r="L30" s="14" t="s">
        <v>78</v>
      </c>
      <c r="M30" s="14" t="s">
        <v>78</v>
      </c>
      <c r="N30" s="13">
        <v>0</v>
      </c>
      <c r="O30" s="13" t="s">
        <v>78</v>
      </c>
      <c r="P30" s="13">
        <v>0</v>
      </c>
      <c r="Q30" s="13">
        <v>0</v>
      </c>
      <c r="R30" s="13" t="s">
        <v>78</v>
      </c>
      <c r="S30" s="13" t="s">
        <v>78</v>
      </c>
      <c r="T30" s="13">
        <v>0</v>
      </c>
      <c r="U30" s="14" t="s">
        <v>78</v>
      </c>
      <c r="V30" s="13">
        <v>0</v>
      </c>
      <c r="W30" s="13">
        <v>0</v>
      </c>
      <c r="X30" s="13" t="s">
        <v>78</v>
      </c>
      <c r="Y30" s="11" t="s">
        <v>78</v>
      </c>
      <c r="Z30" s="31" t="s">
        <v>78</v>
      </c>
      <c r="AA30" s="31" t="s">
        <v>78</v>
      </c>
      <c r="AB30" s="31" t="s">
        <v>78</v>
      </c>
      <c r="AC30" s="31" t="s">
        <v>78</v>
      </c>
      <c r="AD30" s="31" t="s">
        <v>78</v>
      </c>
      <c r="AE30" s="31" t="s">
        <v>78</v>
      </c>
      <c r="AF30" s="31" t="s">
        <v>78</v>
      </c>
      <c r="AG30" s="31" t="s">
        <v>78</v>
      </c>
      <c r="AH30" s="31" t="s">
        <v>78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 t="s">
        <v>78</v>
      </c>
      <c r="AO30" s="13" t="s">
        <v>78</v>
      </c>
      <c r="AP30" s="13" t="s">
        <v>78</v>
      </c>
      <c r="AQ30" s="13" t="s">
        <v>78</v>
      </c>
      <c r="AR30" s="13" t="s">
        <v>78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 t="s">
        <v>78</v>
      </c>
      <c r="AY30" s="13" t="s">
        <v>78</v>
      </c>
      <c r="AZ30" s="13" t="s">
        <v>78</v>
      </c>
      <c r="BA30" s="13" t="s">
        <v>78</v>
      </c>
      <c r="BB30" s="13" t="s">
        <v>78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 t="s">
        <v>78</v>
      </c>
      <c r="BI30" s="13" t="s">
        <v>78</v>
      </c>
      <c r="BJ30" s="13" t="s">
        <v>78</v>
      </c>
      <c r="BK30" s="13" t="s">
        <v>78</v>
      </c>
      <c r="BL30" s="13" t="s">
        <v>78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 t="s">
        <v>78</v>
      </c>
      <c r="BS30" s="13" t="s">
        <v>78</v>
      </c>
      <c r="BT30" s="13" t="s">
        <v>78</v>
      </c>
      <c r="BU30" s="13" t="s">
        <v>78</v>
      </c>
      <c r="BV30" s="13" t="s">
        <v>78</v>
      </c>
      <c r="BW30" s="13">
        <f t="shared" si="3"/>
        <v>0</v>
      </c>
      <c r="BX30" s="13">
        <v>0</v>
      </c>
      <c r="BY30" s="13">
        <v>0</v>
      </c>
      <c r="BZ30" s="13">
        <v>0</v>
      </c>
      <c r="CA30" s="13">
        <v>0</v>
      </c>
      <c r="CB30" s="13" t="s">
        <v>78</v>
      </c>
      <c r="CC30" s="13" t="s">
        <v>78</v>
      </c>
      <c r="CD30" s="13" t="s">
        <v>78</v>
      </c>
      <c r="CE30" s="13" t="s">
        <v>78</v>
      </c>
      <c r="CF30" s="13" t="s">
        <v>78</v>
      </c>
      <c r="CG30" s="30" t="s">
        <v>78</v>
      </c>
    </row>
    <row r="31" spans="1:85" ht="31.5" customHeight="1" x14ac:dyDescent="0.25">
      <c r="A31" s="27" t="s">
        <v>51</v>
      </c>
      <c r="B31" s="26" t="s">
        <v>52</v>
      </c>
      <c r="C31" s="60" t="s">
        <v>85</v>
      </c>
      <c r="D31" s="11" t="s">
        <v>78</v>
      </c>
      <c r="E31" s="11" t="s">
        <v>78</v>
      </c>
      <c r="F31" s="11" t="s">
        <v>78</v>
      </c>
      <c r="G31" s="11" t="s">
        <v>78</v>
      </c>
      <c r="H31" s="13">
        <v>0</v>
      </c>
      <c r="I31" s="13">
        <v>0</v>
      </c>
      <c r="J31" s="14" t="s">
        <v>78</v>
      </c>
      <c r="K31" s="14" t="s">
        <v>78</v>
      </c>
      <c r="L31" s="14" t="s">
        <v>78</v>
      </c>
      <c r="M31" s="14" t="s">
        <v>78</v>
      </c>
      <c r="N31" s="13">
        <v>0</v>
      </c>
      <c r="O31" s="13" t="s">
        <v>78</v>
      </c>
      <c r="P31" s="13">
        <v>0</v>
      </c>
      <c r="Q31" s="13">
        <v>0</v>
      </c>
      <c r="R31" s="13" t="s">
        <v>78</v>
      </c>
      <c r="S31" s="13" t="s">
        <v>78</v>
      </c>
      <c r="T31" s="13">
        <v>0</v>
      </c>
      <c r="U31" s="14" t="s">
        <v>78</v>
      </c>
      <c r="V31" s="13">
        <v>0</v>
      </c>
      <c r="W31" s="13">
        <v>0</v>
      </c>
      <c r="X31" s="13" t="s">
        <v>78</v>
      </c>
      <c r="Y31" s="11" t="s">
        <v>78</v>
      </c>
      <c r="Z31" s="31" t="s">
        <v>78</v>
      </c>
      <c r="AA31" s="31" t="s">
        <v>78</v>
      </c>
      <c r="AB31" s="31" t="s">
        <v>78</v>
      </c>
      <c r="AC31" s="31" t="s">
        <v>78</v>
      </c>
      <c r="AD31" s="31" t="s">
        <v>78</v>
      </c>
      <c r="AE31" s="31" t="s">
        <v>78</v>
      </c>
      <c r="AF31" s="31" t="s">
        <v>78</v>
      </c>
      <c r="AG31" s="31" t="s">
        <v>78</v>
      </c>
      <c r="AH31" s="31" t="s">
        <v>78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 t="s">
        <v>78</v>
      </c>
      <c r="AO31" s="13" t="s">
        <v>78</v>
      </c>
      <c r="AP31" s="13" t="s">
        <v>78</v>
      </c>
      <c r="AQ31" s="13" t="s">
        <v>78</v>
      </c>
      <c r="AR31" s="13" t="s">
        <v>78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 t="s">
        <v>78</v>
      </c>
      <c r="AY31" s="13" t="s">
        <v>78</v>
      </c>
      <c r="AZ31" s="13" t="s">
        <v>78</v>
      </c>
      <c r="BA31" s="13" t="s">
        <v>78</v>
      </c>
      <c r="BB31" s="13" t="s">
        <v>78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 t="s">
        <v>78</v>
      </c>
      <c r="BI31" s="13" t="s">
        <v>78</v>
      </c>
      <c r="BJ31" s="13" t="s">
        <v>78</v>
      </c>
      <c r="BK31" s="13" t="s">
        <v>78</v>
      </c>
      <c r="BL31" s="13" t="s">
        <v>78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 t="s">
        <v>78</v>
      </c>
      <c r="BS31" s="13" t="s">
        <v>78</v>
      </c>
      <c r="BT31" s="13" t="s">
        <v>78</v>
      </c>
      <c r="BU31" s="13" t="s">
        <v>78</v>
      </c>
      <c r="BV31" s="13" t="s">
        <v>78</v>
      </c>
      <c r="BW31" s="13">
        <f t="shared" si="3"/>
        <v>0</v>
      </c>
      <c r="BX31" s="13">
        <v>0</v>
      </c>
      <c r="BY31" s="13">
        <v>0</v>
      </c>
      <c r="BZ31" s="13">
        <v>0</v>
      </c>
      <c r="CA31" s="13">
        <v>0</v>
      </c>
      <c r="CB31" s="13" t="s">
        <v>78</v>
      </c>
      <c r="CC31" s="13" t="s">
        <v>78</v>
      </c>
      <c r="CD31" s="13" t="s">
        <v>78</v>
      </c>
      <c r="CE31" s="13" t="s">
        <v>78</v>
      </c>
      <c r="CF31" s="13" t="s">
        <v>78</v>
      </c>
      <c r="CG31" s="30" t="s">
        <v>78</v>
      </c>
    </row>
    <row r="32" spans="1:85" ht="47.25" customHeight="1" x14ac:dyDescent="0.25">
      <c r="A32" s="27" t="s">
        <v>53</v>
      </c>
      <c r="B32" s="26" t="s">
        <v>54</v>
      </c>
      <c r="C32" s="60" t="s">
        <v>85</v>
      </c>
      <c r="D32" s="11" t="s">
        <v>78</v>
      </c>
      <c r="E32" s="11" t="s">
        <v>78</v>
      </c>
      <c r="F32" s="11" t="s">
        <v>78</v>
      </c>
      <c r="G32" s="11" t="s">
        <v>78</v>
      </c>
      <c r="H32" s="13">
        <v>0</v>
      </c>
      <c r="I32" s="13">
        <v>0</v>
      </c>
      <c r="J32" s="14" t="s">
        <v>78</v>
      </c>
      <c r="K32" s="14" t="s">
        <v>78</v>
      </c>
      <c r="L32" s="14" t="s">
        <v>78</v>
      </c>
      <c r="M32" s="14" t="s">
        <v>78</v>
      </c>
      <c r="N32" s="13">
        <v>0</v>
      </c>
      <c r="O32" s="13" t="s">
        <v>78</v>
      </c>
      <c r="P32" s="13">
        <v>0</v>
      </c>
      <c r="Q32" s="13">
        <v>0</v>
      </c>
      <c r="R32" s="13" t="s">
        <v>78</v>
      </c>
      <c r="S32" s="13" t="s">
        <v>78</v>
      </c>
      <c r="T32" s="13">
        <v>0</v>
      </c>
      <c r="U32" s="14" t="s">
        <v>78</v>
      </c>
      <c r="V32" s="13">
        <v>0</v>
      </c>
      <c r="W32" s="13">
        <v>0</v>
      </c>
      <c r="X32" s="13" t="s">
        <v>78</v>
      </c>
      <c r="Y32" s="11" t="s">
        <v>78</v>
      </c>
      <c r="Z32" s="31" t="s">
        <v>78</v>
      </c>
      <c r="AA32" s="31" t="s">
        <v>78</v>
      </c>
      <c r="AB32" s="31" t="s">
        <v>78</v>
      </c>
      <c r="AC32" s="31" t="s">
        <v>78</v>
      </c>
      <c r="AD32" s="31" t="s">
        <v>78</v>
      </c>
      <c r="AE32" s="31" t="s">
        <v>78</v>
      </c>
      <c r="AF32" s="31" t="s">
        <v>78</v>
      </c>
      <c r="AG32" s="31" t="s">
        <v>78</v>
      </c>
      <c r="AH32" s="31" t="s">
        <v>78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 t="s">
        <v>78</v>
      </c>
      <c r="AO32" s="13" t="s">
        <v>78</v>
      </c>
      <c r="AP32" s="13" t="s">
        <v>78</v>
      </c>
      <c r="AQ32" s="13" t="s">
        <v>78</v>
      </c>
      <c r="AR32" s="13" t="s">
        <v>78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 t="s">
        <v>78</v>
      </c>
      <c r="AY32" s="13" t="s">
        <v>78</v>
      </c>
      <c r="AZ32" s="13" t="s">
        <v>78</v>
      </c>
      <c r="BA32" s="13" t="s">
        <v>78</v>
      </c>
      <c r="BB32" s="13" t="s">
        <v>78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 t="s">
        <v>78</v>
      </c>
      <c r="BI32" s="13" t="s">
        <v>78</v>
      </c>
      <c r="BJ32" s="13" t="s">
        <v>78</v>
      </c>
      <c r="BK32" s="13" t="s">
        <v>78</v>
      </c>
      <c r="BL32" s="13" t="s">
        <v>78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 t="s">
        <v>78</v>
      </c>
      <c r="BS32" s="13" t="s">
        <v>78</v>
      </c>
      <c r="BT32" s="13" t="s">
        <v>78</v>
      </c>
      <c r="BU32" s="13" t="s">
        <v>78</v>
      </c>
      <c r="BV32" s="13" t="s">
        <v>78</v>
      </c>
      <c r="BW32" s="13">
        <f t="shared" si="3"/>
        <v>0</v>
      </c>
      <c r="BX32" s="13">
        <v>0</v>
      </c>
      <c r="BY32" s="13">
        <v>0</v>
      </c>
      <c r="BZ32" s="13">
        <v>0</v>
      </c>
      <c r="CA32" s="13">
        <v>0</v>
      </c>
      <c r="CB32" s="13" t="s">
        <v>78</v>
      </c>
      <c r="CC32" s="13" t="s">
        <v>78</v>
      </c>
      <c r="CD32" s="13" t="s">
        <v>78</v>
      </c>
      <c r="CE32" s="13" t="s">
        <v>78</v>
      </c>
      <c r="CF32" s="13" t="s">
        <v>78</v>
      </c>
      <c r="CG32" s="30" t="s">
        <v>78</v>
      </c>
    </row>
    <row r="33" spans="1:85" ht="31.5" customHeight="1" x14ac:dyDescent="0.25">
      <c r="A33" s="27" t="s">
        <v>55</v>
      </c>
      <c r="B33" s="26" t="s">
        <v>56</v>
      </c>
      <c r="C33" s="60" t="s">
        <v>85</v>
      </c>
      <c r="D33" s="11" t="s">
        <v>78</v>
      </c>
      <c r="E33" s="11" t="s">
        <v>78</v>
      </c>
      <c r="F33" s="11" t="s">
        <v>78</v>
      </c>
      <c r="G33" s="11" t="s">
        <v>78</v>
      </c>
      <c r="H33" s="13">
        <v>0</v>
      </c>
      <c r="I33" s="13">
        <v>0</v>
      </c>
      <c r="J33" s="14" t="s">
        <v>78</v>
      </c>
      <c r="K33" s="14" t="s">
        <v>78</v>
      </c>
      <c r="L33" s="14" t="s">
        <v>78</v>
      </c>
      <c r="M33" s="14" t="s">
        <v>78</v>
      </c>
      <c r="N33" s="13">
        <v>0</v>
      </c>
      <c r="O33" s="13" t="s">
        <v>78</v>
      </c>
      <c r="P33" s="13">
        <v>0</v>
      </c>
      <c r="Q33" s="13">
        <v>0</v>
      </c>
      <c r="R33" s="13" t="s">
        <v>78</v>
      </c>
      <c r="S33" s="13" t="s">
        <v>78</v>
      </c>
      <c r="T33" s="13">
        <v>0</v>
      </c>
      <c r="U33" s="14" t="s">
        <v>78</v>
      </c>
      <c r="V33" s="13">
        <v>0</v>
      </c>
      <c r="W33" s="13">
        <v>0</v>
      </c>
      <c r="X33" s="13" t="s">
        <v>78</v>
      </c>
      <c r="Y33" s="11" t="s">
        <v>78</v>
      </c>
      <c r="Z33" s="31" t="s">
        <v>78</v>
      </c>
      <c r="AA33" s="31" t="s">
        <v>78</v>
      </c>
      <c r="AB33" s="31" t="s">
        <v>78</v>
      </c>
      <c r="AC33" s="31" t="s">
        <v>78</v>
      </c>
      <c r="AD33" s="31" t="s">
        <v>78</v>
      </c>
      <c r="AE33" s="31" t="s">
        <v>78</v>
      </c>
      <c r="AF33" s="31" t="s">
        <v>78</v>
      </c>
      <c r="AG33" s="31" t="s">
        <v>78</v>
      </c>
      <c r="AH33" s="31" t="s">
        <v>78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 t="s">
        <v>78</v>
      </c>
      <c r="AO33" s="13" t="s">
        <v>78</v>
      </c>
      <c r="AP33" s="13" t="s">
        <v>78</v>
      </c>
      <c r="AQ33" s="13" t="s">
        <v>78</v>
      </c>
      <c r="AR33" s="13" t="s">
        <v>78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 t="s">
        <v>78</v>
      </c>
      <c r="AY33" s="13" t="s">
        <v>78</v>
      </c>
      <c r="AZ33" s="13" t="s">
        <v>78</v>
      </c>
      <c r="BA33" s="13" t="s">
        <v>78</v>
      </c>
      <c r="BB33" s="13" t="s">
        <v>78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 t="s">
        <v>78</v>
      </c>
      <c r="BI33" s="13" t="s">
        <v>78</v>
      </c>
      <c r="BJ33" s="13" t="s">
        <v>78</v>
      </c>
      <c r="BK33" s="13" t="s">
        <v>78</v>
      </c>
      <c r="BL33" s="13" t="s">
        <v>78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 t="s">
        <v>78</v>
      </c>
      <c r="BS33" s="13" t="s">
        <v>78</v>
      </c>
      <c r="BT33" s="13" t="s">
        <v>78</v>
      </c>
      <c r="BU33" s="13" t="s">
        <v>78</v>
      </c>
      <c r="BV33" s="13" t="s">
        <v>78</v>
      </c>
      <c r="BW33" s="13">
        <f t="shared" si="3"/>
        <v>0</v>
      </c>
      <c r="BX33" s="13">
        <v>0</v>
      </c>
      <c r="BY33" s="13">
        <v>0</v>
      </c>
      <c r="BZ33" s="13">
        <v>0</v>
      </c>
      <c r="CA33" s="13">
        <v>0</v>
      </c>
      <c r="CB33" s="13" t="s">
        <v>78</v>
      </c>
      <c r="CC33" s="13" t="s">
        <v>78</v>
      </c>
      <c r="CD33" s="13" t="s">
        <v>78</v>
      </c>
      <c r="CE33" s="13" t="s">
        <v>78</v>
      </c>
      <c r="CF33" s="13" t="s">
        <v>78</v>
      </c>
      <c r="CG33" s="30" t="s">
        <v>78</v>
      </c>
    </row>
    <row r="34" spans="1:85" ht="31.5" customHeight="1" x14ac:dyDescent="0.25">
      <c r="A34" s="27" t="s">
        <v>57</v>
      </c>
      <c r="B34" s="26" t="s">
        <v>58</v>
      </c>
      <c r="C34" s="60" t="s">
        <v>85</v>
      </c>
      <c r="D34" s="11" t="s">
        <v>78</v>
      </c>
      <c r="E34" s="11" t="s">
        <v>78</v>
      </c>
      <c r="F34" s="11" t="s">
        <v>78</v>
      </c>
      <c r="G34" s="11" t="s">
        <v>78</v>
      </c>
      <c r="H34" s="13">
        <v>0</v>
      </c>
      <c r="I34" s="13">
        <v>0</v>
      </c>
      <c r="J34" s="14" t="s">
        <v>78</v>
      </c>
      <c r="K34" s="14" t="s">
        <v>78</v>
      </c>
      <c r="L34" s="14" t="s">
        <v>78</v>
      </c>
      <c r="M34" s="14" t="s">
        <v>78</v>
      </c>
      <c r="N34" s="13">
        <v>0</v>
      </c>
      <c r="O34" s="13" t="s">
        <v>78</v>
      </c>
      <c r="P34" s="13">
        <v>0</v>
      </c>
      <c r="Q34" s="13">
        <v>0</v>
      </c>
      <c r="R34" s="13" t="s">
        <v>78</v>
      </c>
      <c r="S34" s="13" t="s">
        <v>78</v>
      </c>
      <c r="T34" s="13">
        <v>0</v>
      </c>
      <c r="U34" s="14" t="s">
        <v>78</v>
      </c>
      <c r="V34" s="13">
        <v>0</v>
      </c>
      <c r="W34" s="13">
        <v>0</v>
      </c>
      <c r="X34" s="13" t="s">
        <v>78</v>
      </c>
      <c r="Y34" s="11" t="s">
        <v>78</v>
      </c>
      <c r="Z34" s="31" t="s">
        <v>78</v>
      </c>
      <c r="AA34" s="31" t="s">
        <v>78</v>
      </c>
      <c r="AB34" s="31" t="s">
        <v>78</v>
      </c>
      <c r="AC34" s="31" t="s">
        <v>78</v>
      </c>
      <c r="AD34" s="31" t="s">
        <v>78</v>
      </c>
      <c r="AE34" s="31" t="s">
        <v>78</v>
      </c>
      <c r="AF34" s="31" t="s">
        <v>78</v>
      </c>
      <c r="AG34" s="31" t="s">
        <v>78</v>
      </c>
      <c r="AH34" s="31" t="s">
        <v>78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 t="s">
        <v>78</v>
      </c>
      <c r="AO34" s="13" t="s">
        <v>78</v>
      </c>
      <c r="AP34" s="13" t="s">
        <v>78</v>
      </c>
      <c r="AQ34" s="13" t="s">
        <v>78</v>
      </c>
      <c r="AR34" s="13" t="s">
        <v>78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 t="s">
        <v>78</v>
      </c>
      <c r="AY34" s="13" t="s">
        <v>78</v>
      </c>
      <c r="AZ34" s="13" t="s">
        <v>78</v>
      </c>
      <c r="BA34" s="13" t="s">
        <v>78</v>
      </c>
      <c r="BB34" s="13" t="s">
        <v>78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 t="s">
        <v>78</v>
      </c>
      <c r="BI34" s="13" t="s">
        <v>78</v>
      </c>
      <c r="BJ34" s="13" t="s">
        <v>78</v>
      </c>
      <c r="BK34" s="13" t="s">
        <v>78</v>
      </c>
      <c r="BL34" s="13" t="s">
        <v>78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 t="s">
        <v>78</v>
      </c>
      <c r="BS34" s="13" t="s">
        <v>78</v>
      </c>
      <c r="BT34" s="13" t="s">
        <v>78</v>
      </c>
      <c r="BU34" s="13" t="s">
        <v>78</v>
      </c>
      <c r="BV34" s="13" t="s">
        <v>78</v>
      </c>
      <c r="BW34" s="13">
        <f t="shared" si="3"/>
        <v>0</v>
      </c>
      <c r="BX34" s="13">
        <v>0</v>
      </c>
      <c r="BY34" s="13">
        <v>0</v>
      </c>
      <c r="BZ34" s="13">
        <v>0</v>
      </c>
      <c r="CA34" s="13">
        <v>0</v>
      </c>
      <c r="CB34" s="13" t="s">
        <v>78</v>
      </c>
      <c r="CC34" s="13" t="s">
        <v>78</v>
      </c>
      <c r="CD34" s="13" t="s">
        <v>78</v>
      </c>
      <c r="CE34" s="13" t="s">
        <v>78</v>
      </c>
      <c r="CF34" s="13" t="s">
        <v>78</v>
      </c>
      <c r="CG34" s="30" t="s">
        <v>78</v>
      </c>
    </row>
    <row r="35" spans="1:85" ht="31.5" customHeight="1" x14ac:dyDescent="0.25">
      <c r="A35" s="27" t="s">
        <v>59</v>
      </c>
      <c r="B35" s="26" t="s">
        <v>60</v>
      </c>
      <c r="C35" s="60" t="s">
        <v>85</v>
      </c>
      <c r="D35" s="11" t="s">
        <v>78</v>
      </c>
      <c r="E35" s="11" t="s">
        <v>78</v>
      </c>
      <c r="F35" s="11" t="s">
        <v>78</v>
      </c>
      <c r="G35" s="11" t="s">
        <v>78</v>
      </c>
      <c r="H35" s="13">
        <v>0</v>
      </c>
      <c r="I35" s="13">
        <v>0</v>
      </c>
      <c r="J35" s="14" t="s">
        <v>78</v>
      </c>
      <c r="K35" s="14" t="s">
        <v>78</v>
      </c>
      <c r="L35" s="14" t="s">
        <v>78</v>
      </c>
      <c r="M35" s="14" t="s">
        <v>78</v>
      </c>
      <c r="N35" s="13">
        <v>0</v>
      </c>
      <c r="O35" s="13" t="s">
        <v>78</v>
      </c>
      <c r="P35" s="13">
        <v>0</v>
      </c>
      <c r="Q35" s="13">
        <v>0</v>
      </c>
      <c r="R35" s="13" t="s">
        <v>78</v>
      </c>
      <c r="S35" s="13" t="s">
        <v>78</v>
      </c>
      <c r="T35" s="13">
        <v>0</v>
      </c>
      <c r="U35" s="14" t="s">
        <v>78</v>
      </c>
      <c r="V35" s="13">
        <v>0</v>
      </c>
      <c r="W35" s="13">
        <v>0</v>
      </c>
      <c r="X35" s="13" t="s">
        <v>78</v>
      </c>
      <c r="Y35" s="11" t="s">
        <v>78</v>
      </c>
      <c r="Z35" s="31" t="s">
        <v>78</v>
      </c>
      <c r="AA35" s="31" t="s">
        <v>78</v>
      </c>
      <c r="AB35" s="31" t="s">
        <v>78</v>
      </c>
      <c r="AC35" s="31" t="s">
        <v>78</v>
      </c>
      <c r="AD35" s="31" t="s">
        <v>78</v>
      </c>
      <c r="AE35" s="31" t="s">
        <v>78</v>
      </c>
      <c r="AF35" s="31" t="s">
        <v>78</v>
      </c>
      <c r="AG35" s="31" t="s">
        <v>78</v>
      </c>
      <c r="AH35" s="31" t="s">
        <v>78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 t="s">
        <v>78</v>
      </c>
      <c r="AO35" s="13" t="s">
        <v>78</v>
      </c>
      <c r="AP35" s="13" t="s">
        <v>78</v>
      </c>
      <c r="AQ35" s="13" t="s">
        <v>78</v>
      </c>
      <c r="AR35" s="13" t="s">
        <v>78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 t="s">
        <v>78</v>
      </c>
      <c r="AY35" s="13" t="s">
        <v>78</v>
      </c>
      <c r="AZ35" s="13" t="s">
        <v>78</v>
      </c>
      <c r="BA35" s="13" t="s">
        <v>78</v>
      </c>
      <c r="BB35" s="13" t="s">
        <v>78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 t="s">
        <v>78</v>
      </c>
      <c r="BI35" s="13" t="s">
        <v>78</v>
      </c>
      <c r="BJ35" s="13" t="s">
        <v>78</v>
      </c>
      <c r="BK35" s="13" t="s">
        <v>78</v>
      </c>
      <c r="BL35" s="13" t="s">
        <v>78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 t="s">
        <v>78</v>
      </c>
      <c r="BS35" s="13" t="s">
        <v>78</v>
      </c>
      <c r="BT35" s="13" t="s">
        <v>78</v>
      </c>
      <c r="BU35" s="13" t="s">
        <v>78</v>
      </c>
      <c r="BV35" s="13" t="s">
        <v>78</v>
      </c>
      <c r="BW35" s="13">
        <f t="shared" si="3"/>
        <v>0</v>
      </c>
      <c r="BX35" s="13">
        <v>0</v>
      </c>
      <c r="BY35" s="13">
        <v>0</v>
      </c>
      <c r="BZ35" s="13">
        <v>0</v>
      </c>
      <c r="CA35" s="13">
        <v>0</v>
      </c>
      <c r="CB35" s="13" t="s">
        <v>78</v>
      </c>
      <c r="CC35" s="13" t="s">
        <v>78</v>
      </c>
      <c r="CD35" s="13" t="s">
        <v>78</v>
      </c>
      <c r="CE35" s="13" t="s">
        <v>78</v>
      </c>
      <c r="CF35" s="13" t="s">
        <v>78</v>
      </c>
      <c r="CG35" s="30" t="s">
        <v>78</v>
      </c>
    </row>
    <row r="36" spans="1:85" ht="63" customHeight="1" x14ac:dyDescent="0.25">
      <c r="A36" s="27" t="s">
        <v>59</v>
      </c>
      <c r="B36" s="26" t="s">
        <v>61</v>
      </c>
      <c r="C36" s="60" t="s">
        <v>85</v>
      </c>
      <c r="D36" s="11" t="s">
        <v>78</v>
      </c>
      <c r="E36" s="11" t="s">
        <v>78</v>
      </c>
      <c r="F36" s="11" t="s">
        <v>78</v>
      </c>
      <c r="G36" s="11" t="s">
        <v>78</v>
      </c>
      <c r="H36" s="13">
        <v>0</v>
      </c>
      <c r="I36" s="13">
        <v>0</v>
      </c>
      <c r="J36" s="14" t="s">
        <v>78</v>
      </c>
      <c r="K36" s="14" t="s">
        <v>78</v>
      </c>
      <c r="L36" s="14" t="s">
        <v>78</v>
      </c>
      <c r="M36" s="14" t="s">
        <v>78</v>
      </c>
      <c r="N36" s="13">
        <v>0</v>
      </c>
      <c r="O36" s="13" t="s">
        <v>78</v>
      </c>
      <c r="P36" s="13">
        <v>0</v>
      </c>
      <c r="Q36" s="13">
        <v>0</v>
      </c>
      <c r="R36" s="13" t="s">
        <v>78</v>
      </c>
      <c r="S36" s="13" t="s">
        <v>78</v>
      </c>
      <c r="T36" s="13">
        <v>0</v>
      </c>
      <c r="U36" s="14" t="s">
        <v>78</v>
      </c>
      <c r="V36" s="13">
        <v>0</v>
      </c>
      <c r="W36" s="13">
        <v>0</v>
      </c>
      <c r="X36" s="13" t="s">
        <v>78</v>
      </c>
      <c r="Y36" s="11" t="s">
        <v>78</v>
      </c>
      <c r="Z36" s="31" t="s">
        <v>78</v>
      </c>
      <c r="AA36" s="31" t="s">
        <v>78</v>
      </c>
      <c r="AB36" s="31" t="s">
        <v>78</v>
      </c>
      <c r="AC36" s="31" t="s">
        <v>78</v>
      </c>
      <c r="AD36" s="31" t="s">
        <v>78</v>
      </c>
      <c r="AE36" s="31" t="s">
        <v>78</v>
      </c>
      <c r="AF36" s="31" t="s">
        <v>78</v>
      </c>
      <c r="AG36" s="31" t="s">
        <v>78</v>
      </c>
      <c r="AH36" s="31" t="s">
        <v>78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 t="s">
        <v>78</v>
      </c>
      <c r="AO36" s="13" t="s">
        <v>78</v>
      </c>
      <c r="AP36" s="13" t="s">
        <v>78</v>
      </c>
      <c r="AQ36" s="13" t="s">
        <v>78</v>
      </c>
      <c r="AR36" s="13" t="s">
        <v>78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 t="s">
        <v>78</v>
      </c>
      <c r="AY36" s="13" t="s">
        <v>78</v>
      </c>
      <c r="AZ36" s="13" t="s">
        <v>78</v>
      </c>
      <c r="BA36" s="13" t="s">
        <v>78</v>
      </c>
      <c r="BB36" s="13" t="s">
        <v>78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 t="s">
        <v>78</v>
      </c>
      <c r="BI36" s="13" t="s">
        <v>78</v>
      </c>
      <c r="BJ36" s="13" t="s">
        <v>78</v>
      </c>
      <c r="BK36" s="13" t="s">
        <v>78</v>
      </c>
      <c r="BL36" s="13" t="s">
        <v>78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 t="s">
        <v>78</v>
      </c>
      <c r="BS36" s="13" t="s">
        <v>78</v>
      </c>
      <c r="BT36" s="13" t="s">
        <v>78</v>
      </c>
      <c r="BU36" s="13" t="s">
        <v>78</v>
      </c>
      <c r="BV36" s="13" t="s">
        <v>78</v>
      </c>
      <c r="BW36" s="13">
        <f t="shared" si="3"/>
        <v>0</v>
      </c>
      <c r="BX36" s="13">
        <v>0</v>
      </c>
      <c r="BY36" s="13">
        <v>0</v>
      </c>
      <c r="BZ36" s="13">
        <v>0</v>
      </c>
      <c r="CA36" s="13">
        <v>0</v>
      </c>
      <c r="CB36" s="13" t="s">
        <v>78</v>
      </c>
      <c r="CC36" s="13" t="s">
        <v>78</v>
      </c>
      <c r="CD36" s="13" t="s">
        <v>78</v>
      </c>
      <c r="CE36" s="13" t="s">
        <v>78</v>
      </c>
      <c r="CF36" s="13" t="s">
        <v>78</v>
      </c>
      <c r="CG36" s="30" t="s">
        <v>78</v>
      </c>
    </row>
    <row r="37" spans="1:85" ht="63" customHeight="1" x14ac:dyDescent="0.25">
      <c r="A37" s="27" t="s">
        <v>59</v>
      </c>
      <c r="B37" s="26" t="s">
        <v>62</v>
      </c>
      <c r="C37" s="60" t="s">
        <v>85</v>
      </c>
      <c r="D37" s="11" t="s">
        <v>78</v>
      </c>
      <c r="E37" s="11" t="s">
        <v>78</v>
      </c>
      <c r="F37" s="11" t="s">
        <v>78</v>
      </c>
      <c r="G37" s="11" t="s">
        <v>78</v>
      </c>
      <c r="H37" s="13">
        <v>0</v>
      </c>
      <c r="I37" s="13">
        <v>0</v>
      </c>
      <c r="J37" s="14" t="s">
        <v>78</v>
      </c>
      <c r="K37" s="14" t="s">
        <v>78</v>
      </c>
      <c r="L37" s="14" t="s">
        <v>78</v>
      </c>
      <c r="M37" s="14" t="s">
        <v>78</v>
      </c>
      <c r="N37" s="13">
        <v>0</v>
      </c>
      <c r="O37" s="13" t="s">
        <v>78</v>
      </c>
      <c r="P37" s="13">
        <v>0</v>
      </c>
      <c r="Q37" s="13">
        <v>0</v>
      </c>
      <c r="R37" s="13" t="s">
        <v>78</v>
      </c>
      <c r="S37" s="13" t="s">
        <v>78</v>
      </c>
      <c r="T37" s="13">
        <v>0</v>
      </c>
      <c r="U37" s="14" t="s">
        <v>78</v>
      </c>
      <c r="V37" s="13">
        <v>0</v>
      </c>
      <c r="W37" s="13">
        <v>0</v>
      </c>
      <c r="X37" s="13" t="s">
        <v>78</v>
      </c>
      <c r="Y37" s="11" t="s">
        <v>78</v>
      </c>
      <c r="Z37" s="31" t="s">
        <v>78</v>
      </c>
      <c r="AA37" s="31" t="s">
        <v>78</v>
      </c>
      <c r="AB37" s="31" t="s">
        <v>78</v>
      </c>
      <c r="AC37" s="31" t="s">
        <v>78</v>
      </c>
      <c r="AD37" s="31" t="s">
        <v>78</v>
      </c>
      <c r="AE37" s="31" t="s">
        <v>78</v>
      </c>
      <c r="AF37" s="31" t="s">
        <v>78</v>
      </c>
      <c r="AG37" s="31" t="s">
        <v>78</v>
      </c>
      <c r="AH37" s="31" t="s">
        <v>78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 t="s">
        <v>78</v>
      </c>
      <c r="AO37" s="13" t="s">
        <v>78</v>
      </c>
      <c r="AP37" s="13" t="s">
        <v>78</v>
      </c>
      <c r="AQ37" s="13" t="s">
        <v>78</v>
      </c>
      <c r="AR37" s="13" t="s">
        <v>78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 t="s">
        <v>78</v>
      </c>
      <c r="AY37" s="13" t="s">
        <v>78</v>
      </c>
      <c r="AZ37" s="13" t="s">
        <v>78</v>
      </c>
      <c r="BA37" s="13" t="s">
        <v>78</v>
      </c>
      <c r="BB37" s="13" t="s">
        <v>78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 t="s">
        <v>78</v>
      </c>
      <c r="BI37" s="13" t="s">
        <v>78</v>
      </c>
      <c r="BJ37" s="13" t="s">
        <v>78</v>
      </c>
      <c r="BK37" s="13" t="s">
        <v>78</v>
      </c>
      <c r="BL37" s="13" t="s">
        <v>78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 t="s">
        <v>78</v>
      </c>
      <c r="BS37" s="13" t="s">
        <v>78</v>
      </c>
      <c r="BT37" s="13" t="s">
        <v>78</v>
      </c>
      <c r="BU37" s="13" t="s">
        <v>78</v>
      </c>
      <c r="BV37" s="13" t="s">
        <v>78</v>
      </c>
      <c r="BW37" s="13">
        <f t="shared" si="3"/>
        <v>0</v>
      </c>
      <c r="BX37" s="13">
        <v>0</v>
      </c>
      <c r="BY37" s="13">
        <v>0</v>
      </c>
      <c r="BZ37" s="13">
        <v>0</v>
      </c>
      <c r="CA37" s="13">
        <v>0</v>
      </c>
      <c r="CB37" s="13" t="s">
        <v>78</v>
      </c>
      <c r="CC37" s="13" t="s">
        <v>78</v>
      </c>
      <c r="CD37" s="13" t="s">
        <v>78</v>
      </c>
      <c r="CE37" s="13" t="s">
        <v>78</v>
      </c>
      <c r="CF37" s="13" t="s">
        <v>78</v>
      </c>
      <c r="CG37" s="30" t="s">
        <v>78</v>
      </c>
    </row>
    <row r="38" spans="1:85" ht="63" customHeight="1" x14ac:dyDescent="0.25">
      <c r="A38" s="27" t="s">
        <v>59</v>
      </c>
      <c r="B38" s="26" t="s">
        <v>63</v>
      </c>
      <c r="C38" s="60" t="s">
        <v>85</v>
      </c>
      <c r="D38" s="11" t="s">
        <v>78</v>
      </c>
      <c r="E38" s="11" t="s">
        <v>78</v>
      </c>
      <c r="F38" s="11" t="s">
        <v>78</v>
      </c>
      <c r="G38" s="11" t="s">
        <v>78</v>
      </c>
      <c r="H38" s="13">
        <v>0</v>
      </c>
      <c r="I38" s="13">
        <v>0</v>
      </c>
      <c r="J38" s="14" t="s">
        <v>78</v>
      </c>
      <c r="K38" s="14" t="s">
        <v>78</v>
      </c>
      <c r="L38" s="14" t="s">
        <v>78</v>
      </c>
      <c r="M38" s="14" t="s">
        <v>78</v>
      </c>
      <c r="N38" s="13">
        <v>0</v>
      </c>
      <c r="O38" s="13" t="s">
        <v>78</v>
      </c>
      <c r="P38" s="13">
        <v>0</v>
      </c>
      <c r="Q38" s="13">
        <v>0</v>
      </c>
      <c r="R38" s="13" t="s">
        <v>78</v>
      </c>
      <c r="S38" s="13" t="s">
        <v>78</v>
      </c>
      <c r="T38" s="13">
        <v>0</v>
      </c>
      <c r="U38" s="14" t="s">
        <v>78</v>
      </c>
      <c r="V38" s="13">
        <v>0</v>
      </c>
      <c r="W38" s="13">
        <v>0</v>
      </c>
      <c r="X38" s="13" t="s">
        <v>78</v>
      </c>
      <c r="Y38" s="11" t="s">
        <v>78</v>
      </c>
      <c r="Z38" s="31" t="s">
        <v>78</v>
      </c>
      <c r="AA38" s="31" t="s">
        <v>78</v>
      </c>
      <c r="AB38" s="31" t="s">
        <v>78</v>
      </c>
      <c r="AC38" s="31" t="s">
        <v>78</v>
      </c>
      <c r="AD38" s="31" t="s">
        <v>78</v>
      </c>
      <c r="AE38" s="31" t="s">
        <v>78</v>
      </c>
      <c r="AF38" s="31" t="s">
        <v>78</v>
      </c>
      <c r="AG38" s="31" t="s">
        <v>78</v>
      </c>
      <c r="AH38" s="31" t="s">
        <v>78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 t="s">
        <v>78</v>
      </c>
      <c r="AO38" s="13" t="s">
        <v>78</v>
      </c>
      <c r="AP38" s="13" t="s">
        <v>78</v>
      </c>
      <c r="AQ38" s="13" t="s">
        <v>78</v>
      </c>
      <c r="AR38" s="13" t="s">
        <v>78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 t="s">
        <v>78</v>
      </c>
      <c r="AY38" s="13" t="s">
        <v>78</v>
      </c>
      <c r="AZ38" s="13" t="s">
        <v>78</v>
      </c>
      <c r="BA38" s="13" t="s">
        <v>78</v>
      </c>
      <c r="BB38" s="13" t="s">
        <v>78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 t="s">
        <v>78</v>
      </c>
      <c r="BI38" s="13" t="s">
        <v>78</v>
      </c>
      <c r="BJ38" s="13" t="s">
        <v>78</v>
      </c>
      <c r="BK38" s="13" t="s">
        <v>78</v>
      </c>
      <c r="BL38" s="13" t="s">
        <v>78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 t="s">
        <v>78</v>
      </c>
      <c r="BS38" s="13" t="s">
        <v>78</v>
      </c>
      <c r="BT38" s="13" t="s">
        <v>78</v>
      </c>
      <c r="BU38" s="13" t="s">
        <v>78</v>
      </c>
      <c r="BV38" s="13" t="s">
        <v>78</v>
      </c>
      <c r="BW38" s="13">
        <f t="shared" si="3"/>
        <v>0</v>
      </c>
      <c r="BX38" s="13">
        <v>0</v>
      </c>
      <c r="BY38" s="13">
        <v>0</v>
      </c>
      <c r="BZ38" s="13">
        <v>0</v>
      </c>
      <c r="CA38" s="13">
        <v>0</v>
      </c>
      <c r="CB38" s="13" t="s">
        <v>78</v>
      </c>
      <c r="CC38" s="13" t="s">
        <v>78</v>
      </c>
      <c r="CD38" s="13" t="s">
        <v>78</v>
      </c>
      <c r="CE38" s="13" t="s">
        <v>78</v>
      </c>
      <c r="CF38" s="13" t="s">
        <v>78</v>
      </c>
      <c r="CG38" s="30" t="s">
        <v>78</v>
      </c>
    </row>
    <row r="39" spans="1:85" ht="31.5" customHeight="1" x14ac:dyDescent="0.25">
      <c r="A39" s="27" t="s">
        <v>64</v>
      </c>
      <c r="B39" s="26" t="s">
        <v>60</v>
      </c>
      <c r="C39" s="60" t="s">
        <v>85</v>
      </c>
      <c r="D39" s="11" t="s">
        <v>78</v>
      </c>
      <c r="E39" s="11" t="s">
        <v>78</v>
      </c>
      <c r="F39" s="11" t="s">
        <v>78</v>
      </c>
      <c r="G39" s="11" t="s">
        <v>78</v>
      </c>
      <c r="H39" s="13">
        <v>0</v>
      </c>
      <c r="I39" s="13">
        <v>0</v>
      </c>
      <c r="J39" s="14" t="s">
        <v>78</v>
      </c>
      <c r="K39" s="14" t="s">
        <v>78</v>
      </c>
      <c r="L39" s="14" t="s">
        <v>78</v>
      </c>
      <c r="M39" s="14" t="s">
        <v>78</v>
      </c>
      <c r="N39" s="13">
        <v>0</v>
      </c>
      <c r="O39" s="13" t="s">
        <v>78</v>
      </c>
      <c r="P39" s="13">
        <v>0</v>
      </c>
      <c r="Q39" s="13">
        <v>0</v>
      </c>
      <c r="R39" s="13" t="s">
        <v>78</v>
      </c>
      <c r="S39" s="13" t="s">
        <v>78</v>
      </c>
      <c r="T39" s="13">
        <v>0</v>
      </c>
      <c r="U39" s="14" t="s">
        <v>78</v>
      </c>
      <c r="V39" s="13">
        <v>0</v>
      </c>
      <c r="W39" s="13">
        <v>0</v>
      </c>
      <c r="X39" s="13" t="s">
        <v>78</v>
      </c>
      <c r="Y39" s="11" t="s">
        <v>78</v>
      </c>
      <c r="Z39" s="31" t="s">
        <v>78</v>
      </c>
      <c r="AA39" s="31" t="s">
        <v>78</v>
      </c>
      <c r="AB39" s="31" t="s">
        <v>78</v>
      </c>
      <c r="AC39" s="31" t="s">
        <v>78</v>
      </c>
      <c r="AD39" s="31" t="s">
        <v>78</v>
      </c>
      <c r="AE39" s="31" t="s">
        <v>78</v>
      </c>
      <c r="AF39" s="31" t="s">
        <v>78</v>
      </c>
      <c r="AG39" s="31" t="s">
        <v>78</v>
      </c>
      <c r="AH39" s="31" t="s">
        <v>78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 t="s">
        <v>78</v>
      </c>
      <c r="AO39" s="13" t="s">
        <v>78</v>
      </c>
      <c r="AP39" s="13" t="s">
        <v>78</v>
      </c>
      <c r="AQ39" s="13" t="s">
        <v>78</v>
      </c>
      <c r="AR39" s="13" t="s">
        <v>78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 t="s">
        <v>78</v>
      </c>
      <c r="AY39" s="13" t="s">
        <v>78</v>
      </c>
      <c r="AZ39" s="13" t="s">
        <v>78</v>
      </c>
      <c r="BA39" s="13" t="s">
        <v>78</v>
      </c>
      <c r="BB39" s="13" t="s">
        <v>78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 t="s">
        <v>78</v>
      </c>
      <c r="BI39" s="13" t="s">
        <v>78</v>
      </c>
      <c r="BJ39" s="13" t="s">
        <v>78</v>
      </c>
      <c r="BK39" s="13" t="s">
        <v>78</v>
      </c>
      <c r="BL39" s="13" t="s">
        <v>78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 t="s">
        <v>78</v>
      </c>
      <c r="BS39" s="13" t="s">
        <v>78</v>
      </c>
      <c r="BT39" s="13" t="s">
        <v>78</v>
      </c>
      <c r="BU39" s="13" t="s">
        <v>78</v>
      </c>
      <c r="BV39" s="13" t="s">
        <v>78</v>
      </c>
      <c r="BW39" s="13">
        <f t="shared" si="3"/>
        <v>0</v>
      </c>
      <c r="BX39" s="13">
        <v>0</v>
      </c>
      <c r="BY39" s="13">
        <v>0</v>
      </c>
      <c r="BZ39" s="13">
        <v>0</v>
      </c>
      <c r="CA39" s="13">
        <v>0</v>
      </c>
      <c r="CB39" s="13" t="s">
        <v>78</v>
      </c>
      <c r="CC39" s="13" t="s">
        <v>78</v>
      </c>
      <c r="CD39" s="13" t="s">
        <v>78</v>
      </c>
      <c r="CE39" s="13" t="s">
        <v>78</v>
      </c>
      <c r="CF39" s="13" t="s">
        <v>78</v>
      </c>
      <c r="CG39" s="30" t="s">
        <v>78</v>
      </c>
    </row>
    <row r="40" spans="1:85" ht="63" customHeight="1" x14ac:dyDescent="0.25">
      <c r="A40" s="27" t="s">
        <v>64</v>
      </c>
      <c r="B40" s="26" t="s">
        <v>61</v>
      </c>
      <c r="C40" s="60" t="s">
        <v>85</v>
      </c>
      <c r="D40" s="11" t="s">
        <v>78</v>
      </c>
      <c r="E40" s="11" t="s">
        <v>78</v>
      </c>
      <c r="F40" s="11" t="s">
        <v>78</v>
      </c>
      <c r="G40" s="11" t="s">
        <v>78</v>
      </c>
      <c r="H40" s="13">
        <v>0</v>
      </c>
      <c r="I40" s="13">
        <v>0</v>
      </c>
      <c r="J40" s="14" t="s">
        <v>78</v>
      </c>
      <c r="K40" s="14" t="s">
        <v>78</v>
      </c>
      <c r="L40" s="14" t="s">
        <v>78</v>
      </c>
      <c r="M40" s="14" t="s">
        <v>78</v>
      </c>
      <c r="N40" s="13">
        <v>0</v>
      </c>
      <c r="O40" s="13" t="s">
        <v>78</v>
      </c>
      <c r="P40" s="13">
        <v>0</v>
      </c>
      <c r="Q40" s="13">
        <v>0</v>
      </c>
      <c r="R40" s="13" t="s">
        <v>78</v>
      </c>
      <c r="S40" s="13" t="s">
        <v>78</v>
      </c>
      <c r="T40" s="13">
        <v>0</v>
      </c>
      <c r="U40" s="14" t="s">
        <v>78</v>
      </c>
      <c r="V40" s="13">
        <v>0</v>
      </c>
      <c r="W40" s="13">
        <v>0</v>
      </c>
      <c r="X40" s="13" t="s">
        <v>78</v>
      </c>
      <c r="Y40" s="11" t="s">
        <v>78</v>
      </c>
      <c r="Z40" s="31" t="s">
        <v>78</v>
      </c>
      <c r="AA40" s="31" t="s">
        <v>78</v>
      </c>
      <c r="AB40" s="31" t="s">
        <v>78</v>
      </c>
      <c r="AC40" s="31" t="s">
        <v>78</v>
      </c>
      <c r="AD40" s="31" t="s">
        <v>78</v>
      </c>
      <c r="AE40" s="31" t="s">
        <v>78</v>
      </c>
      <c r="AF40" s="31" t="s">
        <v>78</v>
      </c>
      <c r="AG40" s="31" t="s">
        <v>78</v>
      </c>
      <c r="AH40" s="31" t="s">
        <v>78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 t="s">
        <v>78</v>
      </c>
      <c r="AO40" s="13" t="s">
        <v>78</v>
      </c>
      <c r="AP40" s="13" t="s">
        <v>78</v>
      </c>
      <c r="AQ40" s="13" t="s">
        <v>78</v>
      </c>
      <c r="AR40" s="13" t="s">
        <v>78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 t="s">
        <v>78</v>
      </c>
      <c r="AY40" s="13" t="s">
        <v>78</v>
      </c>
      <c r="AZ40" s="13" t="s">
        <v>78</v>
      </c>
      <c r="BA40" s="13" t="s">
        <v>78</v>
      </c>
      <c r="BB40" s="13" t="s">
        <v>78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 t="s">
        <v>78</v>
      </c>
      <c r="BI40" s="13" t="s">
        <v>78</v>
      </c>
      <c r="BJ40" s="13" t="s">
        <v>78</v>
      </c>
      <c r="BK40" s="13" t="s">
        <v>78</v>
      </c>
      <c r="BL40" s="13" t="s">
        <v>78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 t="s">
        <v>78</v>
      </c>
      <c r="BS40" s="13" t="s">
        <v>78</v>
      </c>
      <c r="BT40" s="13" t="s">
        <v>78</v>
      </c>
      <c r="BU40" s="13" t="s">
        <v>78</v>
      </c>
      <c r="BV40" s="13" t="s">
        <v>78</v>
      </c>
      <c r="BW40" s="13">
        <f t="shared" si="3"/>
        <v>0</v>
      </c>
      <c r="BX40" s="13">
        <v>0</v>
      </c>
      <c r="BY40" s="13">
        <v>0</v>
      </c>
      <c r="BZ40" s="13">
        <v>0</v>
      </c>
      <c r="CA40" s="13">
        <v>0</v>
      </c>
      <c r="CB40" s="13" t="s">
        <v>78</v>
      </c>
      <c r="CC40" s="13" t="s">
        <v>78</v>
      </c>
      <c r="CD40" s="13" t="s">
        <v>78</v>
      </c>
      <c r="CE40" s="13" t="s">
        <v>78</v>
      </c>
      <c r="CF40" s="13" t="s">
        <v>78</v>
      </c>
      <c r="CG40" s="30" t="s">
        <v>78</v>
      </c>
    </row>
    <row r="41" spans="1:85" ht="63" customHeight="1" x14ac:dyDescent="0.25">
      <c r="A41" s="27" t="s">
        <v>64</v>
      </c>
      <c r="B41" s="26" t="s">
        <v>62</v>
      </c>
      <c r="C41" s="60" t="s">
        <v>85</v>
      </c>
      <c r="D41" s="11" t="s">
        <v>78</v>
      </c>
      <c r="E41" s="11" t="s">
        <v>78</v>
      </c>
      <c r="F41" s="11" t="s">
        <v>78</v>
      </c>
      <c r="G41" s="11" t="s">
        <v>78</v>
      </c>
      <c r="H41" s="13">
        <v>0</v>
      </c>
      <c r="I41" s="13">
        <v>0</v>
      </c>
      <c r="J41" s="14" t="s">
        <v>78</v>
      </c>
      <c r="K41" s="14" t="s">
        <v>78</v>
      </c>
      <c r="L41" s="14" t="s">
        <v>78</v>
      </c>
      <c r="M41" s="14" t="s">
        <v>78</v>
      </c>
      <c r="N41" s="13">
        <v>0</v>
      </c>
      <c r="O41" s="13" t="s">
        <v>78</v>
      </c>
      <c r="P41" s="13">
        <v>0</v>
      </c>
      <c r="Q41" s="13">
        <v>0</v>
      </c>
      <c r="R41" s="13" t="s">
        <v>78</v>
      </c>
      <c r="S41" s="13" t="s">
        <v>78</v>
      </c>
      <c r="T41" s="13">
        <v>0</v>
      </c>
      <c r="U41" s="14" t="s">
        <v>78</v>
      </c>
      <c r="V41" s="13">
        <v>0</v>
      </c>
      <c r="W41" s="13">
        <v>0</v>
      </c>
      <c r="X41" s="13" t="s">
        <v>78</v>
      </c>
      <c r="Y41" s="11" t="s">
        <v>78</v>
      </c>
      <c r="Z41" s="31" t="s">
        <v>78</v>
      </c>
      <c r="AA41" s="31" t="s">
        <v>78</v>
      </c>
      <c r="AB41" s="31" t="s">
        <v>78</v>
      </c>
      <c r="AC41" s="31" t="s">
        <v>78</v>
      </c>
      <c r="AD41" s="31" t="s">
        <v>78</v>
      </c>
      <c r="AE41" s="31" t="s">
        <v>78</v>
      </c>
      <c r="AF41" s="31" t="s">
        <v>78</v>
      </c>
      <c r="AG41" s="31" t="s">
        <v>78</v>
      </c>
      <c r="AH41" s="31" t="s">
        <v>78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 t="s">
        <v>78</v>
      </c>
      <c r="AO41" s="13" t="s">
        <v>78</v>
      </c>
      <c r="AP41" s="13" t="s">
        <v>78</v>
      </c>
      <c r="AQ41" s="13" t="s">
        <v>78</v>
      </c>
      <c r="AR41" s="13" t="s">
        <v>78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 t="s">
        <v>78</v>
      </c>
      <c r="AY41" s="13" t="s">
        <v>78</v>
      </c>
      <c r="AZ41" s="13" t="s">
        <v>78</v>
      </c>
      <c r="BA41" s="13" t="s">
        <v>78</v>
      </c>
      <c r="BB41" s="13" t="s">
        <v>78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 t="s">
        <v>78</v>
      </c>
      <c r="BI41" s="13" t="s">
        <v>78</v>
      </c>
      <c r="BJ41" s="13" t="s">
        <v>78</v>
      </c>
      <c r="BK41" s="13" t="s">
        <v>78</v>
      </c>
      <c r="BL41" s="13" t="s">
        <v>78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 t="s">
        <v>78</v>
      </c>
      <c r="BS41" s="13" t="s">
        <v>78</v>
      </c>
      <c r="BT41" s="13" t="s">
        <v>78</v>
      </c>
      <c r="BU41" s="13" t="s">
        <v>78</v>
      </c>
      <c r="BV41" s="13" t="s">
        <v>78</v>
      </c>
      <c r="BW41" s="13">
        <f t="shared" si="3"/>
        <v>0</v>
      </c>
      <c r="BX41" s="13">
        <v>0</v>
      </c>
      <c r="BY41" s="13">
        <v>0</v>
      </c>
      <c r="BZ41" s="13">
        <v>0</v>
      </c>
      <c r="CA41" s="13">
        <v>0</v>
      </c>
      <c r="CB41" s="13" t="s">
        <v>78</v>
      </c>
      <c r="CC41" s="13" t="s">
        <v>78</v>
      </c>
      <c r="CD41" s="13" t="s">
        <v>78</v>
      </c>
      <c r="CE41" s="13" t="s">
        <v>78</v>
      </c>
      <c r="CF41" s="13" t="s">
        <v>78</v>
      </c>
      <c r="CG41" s="30" t="s">
        <v>78</v>
      </c>
    </row>
    <row r="42" spans="1:85" ht="63" customHeight="1" x14ac:dyDescent="0.25">
      <c r="A42" s="27" t="s">
        <v>64</v>
      </c>
      <c r="B42" s="26" t="s">
        <v>65</v>
      </c>
      <c r="C42" s="60" t="s">
        <v>85</v>
      </c>
      <c r="D42" s="11" t="s">
        <v>78</v>
      </c>
      <c r="E42" s="11" t="s">
        <v>78</v>
      </c>
      <c r="F42" s="11" t="s">
        <v>78</v>
      </c>
      <c r="G42" s="11" t="s">
        <v>78</v>
      </c>
      <c r="H42" s="13">
        <v>0</v>
      </c>
      <c r="I42" s="13">
        <v>0</v>
      </c>
      <c r="J42" s="14" t="s">
        <v>78</v>
      </c>
      <c r="K42" s="14" t="s">
        <v>78</v>
      </c>
      <c r="L42" s="14" t="s">
        <v>78</v>
      </c>
      <c r="M42" s="14" t="s">
        <v>78</v>
      </c>
      <c r="N42" s="13">
        <v>0</v>
      </c>
      <c r="O42" s="13" t="s">
        <v>78</v>
      </c>
      <c r="P42" s="13">
        <v>0</v>
      </c>
      <c r="Q42" s="13">
        <v>0</v>
      </c>
      <c r="R42" s="13" t="s">
        <v>78</v>
      </c>
      <c r="S42" s="13" t="s">
        <v>78</v>
      </c>
      <c r="T42" s="13">
        <v>0</v>
      </c>
      <c r="U42" s="14" t="s">
        <v>78</v>
      </c>
      <c r="V42" s="13">
        <v>0</v>
      </c>
      <c r="W42" s="13">
        <v>0</v>
      </c>
      <c r="X42" s="13" t="s">
        <v>78</v>
      </c>
      <c r="Y42" s="11" t="s">
        <v>78</v>
      </c>
      <c r="Z42" s="31" t="s">
        <v>78</v>
      </c>
      <c r="AA42" s="31" t="s">
        <v>78</v>
      </c>
      <c r="AB42" s="31" t="s">
        <v>78</v>
      </c>
      <c r="AC42" s="31" t="s">
        <v>78</v>
      </c>
      <c r="AD42" s="31" t="s">
        <v>78</v>
      </c>
      <c r="AE42" s="31" t="s">
        <v>78</v>
      </c>
      <c r="AF42" s="31" t="s">
        <v>78</v>
      </c>
      <c r="AG42" s="31" t="s">
        <v>78</v>
      </c>
      <c r="AH42" s="31" t="s">
        <v>78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 t="s">
        <v>78</v>
      </c>
      <c r="AO42" s="13" t="s">
        <v>78</v>
      </c>
      <c r="AP42" s="13" t="s">
        <v>78</v>
      </c>
      <c r="AQ42" s="13" t="s">
        <v>78</v>
      </c>
      <c r="AR42" s="13" t="s">
        <v>78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 t="s">
        <v>78</v>
      </c>
      <c r="AY42" s="13" t="s">
        <v>78</v>
      </c>
      <c r="AZ42" s="13" t="s">
        <v>78</v>
      </c>
      <c r="BA42" s="13" t="s">
        <v>78</v>
      </c>
      <c r="BB42" s="13" t="s">
        <v>78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 t="s">
        <v>78</v>
      </c>
      <c r="BI42" s="13" t="s">
        <v>78</v>
      </c>
      <c r="BJ42" s="13" t="s">
        <v>78</v>
      </c>
      <c r="BK42" s="13" t="s">
        <v>78</v>
      </c>
      <c r="BL42" s="13" t="s">
        <v>78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 t="s">
        <v>78</v>
      </c>
      <c r="BS42" s="13" t="s">
        <v>78</v>
      </c>
      <c r="BT42" s="13" t="s">
        <v>78</v>
      </c>
      <c r="BU42" s="13" t="s">
        <v>78</v>
      </c>
      <c r="BV42" s="13" t="s">
        <v>78</v>
      </c>
      <c r="BW42" s="13">
        <f t="shared" si="3"/>
        <v>0</v>
      </c>
      <c r="BX42" s="13">
        <v>0</v>
      </c>
      <c r="BY42" s="13">
        <v>0</v>
      </c>
      <c r="BZ42" s="13">
        <v>0</v>
      </c>
      <c r="CA42" s="13">
        <v>0</v>
      </c>
      <c r="CB42" s="13" t="s">
        <v>78</v>
      </c>
      <c r="CC42" s="13" t="s">
        <v>78</v>
      </c>
      <c r="CD42" s="13" t="s">
        <v>78</v>
      </c>
      <c r="CE42" s="13" t="s">
        <v>78</v>
      </c>
      <c r="CF42" s="13" t="s">
        <v>78</v>
      </c>
      <c r="CG42" s="30" t="s">
        <v>78</v>
      </c>
    </row>
    <row r="43" spans="1:85" ht="47.25" customHeight="1" x14ac:dyDescent="0.25">
      <c r="A43" s="27" t="s">
        <v>66</v>
      </c>
      <c r="B43" s="26" t="s">
        <v>67</v>
      </c>
      <c r="C43" s="60" t="s">
        <v>85</v>
      </c>
      <c r="D43" s="11" t="s">
        <v>78</v>
      </c>
      <c r="E43" s="11" t="s">
        <v>78</v>
      </c>
      <c r="F43" s="11" t="s">
        <v>78</v>
      </c>
      <c r="G43" s="11" t="s">
        <v>78</v>
      </c>
      <c r="H43" s="13">
        <v>0</v>
      </c>
      <c r="I43" s="13">
        <v>0</v>
      </c>
      <c r="J43" s="14" t="s">
        <v>78</v>
      </c>
      <c r="K43" s="14" t="s">
        <v>78</v>
      </c>
      <c r="L43" s="14" t="s">
        <v>78</v>
      </c>
      <c r="M43" s="14" t="s">
        <v>78</v>
      </c>
      <c r="N43" s="13">
        <v>0</v>
      </c>
      <c r="O43" s="13" t="s">
        <v>78</v>
      </c>
      <c r="P43" s="13">
        <v>0</v>
      </c>
      <c r="Q43" s="13">
        <v>0</v>
      </c>
      <c r="R43" s="13" t="s">
        <v>78</v>
      </c>
      <c r="S43" s="13" t="s">
        <v>78</v>
      </c>
      <c r="T43" s="13">
        <v>0</v>
      </c>
      <c r="U43" s="14" t="s">
        <v>78</v>
      </c>
      <c r="V43" s="13">
        <v>0</v>
      </c>
      <c r="W43" s="13">
        <v>0</v>
      </c>
      <c r="X43" s="13" t="s">
        <v>78</v>
      </c>
      <c r="Y43" s="11" t="s">
        <v>78</v>
      </c>
      <c r="Z43" s="31" t="s">
        <v>78</v>
      </c>
      <c r="AA43" s="31" t="s">
        <v>78</v>
      </c>
      <c r="AB43" s="31" t="s">
        <v>78</v>
      </c>
      <c r="AC43" s="31" t="s">
        <v>78</v>
      </c>
      <c r="AD43" s="31" t="s">
        <v>78</v>
      </c>
      <c r="AE43" s="31" t="s">
        <v>78</v>
      </c>
      <c r="AF43" s="31" t="s">
        <v>78</v>
      </c>
      <c r="AG43" s="31" t="s">
        <v>78</v>
      </c>
      <c r="AH43" s="31" t="s">
        <v>78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 t="s">
        <v>78</v>
      </c>
      <c r="AO43" s="13" t="s">
        <v>78</v>
      </c>
      <c r="AP43" s="13" t="s">
        <v>78</v>
      </c>
      <c r="AQ43" s="13" t="s">
        <v>78</v>
      </c>
      <c r="AR43" s="13" t="s">
        <v>78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 t="s">
        <v>78</v>
      </c>
      <c r="AY43" s="13" t="s">
        <v>78</v>
      </c>
      <c r="AZ43" s="13" t="s">
        <v>78</v>
      </c>
      <c r="BA43" s="13" t="s">
        <v>78</v>
      </c>
      <c r="BB43" s="13" t="s">
        <v>78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 t="s">
        <v>78</v>
      </c>
      <c r="BI43" s="13" t="s">
        <v>78</v>
      </c>
      <c r="BJ43" s="13" t="s">
        <v>78</v>
      </c>
      <c r="BK43" s="13" t="s">
        <v>78</v>
      </c>
      <c r="BL43" s="13" t="s">
        <v>78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 t="s">
        <v>78</v>
      </c>
      <c r="BS43" s="13" t="s">
        <v>78</v>
      </c>
      <c r="BT43" s="13" t="s">
        <v>78</v>
      </c>
      <c r="BU43" s="13" t="s">
        <v>78</v>
      </c>
      <c r="BV43" s="13" t="s">
        <v>78</v>
      </c>
      <c r="BW43" s="13">
        <f t="shared" si="3"/>
        <v>0</v>
      </c>
      <c r="BX43" s="13">
        <v>0</v>
      </c>
      <c r="BY43" s="13">
        <v>0</v>
      </c>
      <c r="BZ43" s="13">
        <v>0</v>
      </c>
      <c r="CA43" s="13">
        <v>0</v>
      </c>
      <c r="CB43" s="13" t="s">
        <v>78</v>
      </c>
      <c r="CC43" s="13" t="s">
        <v>78</v>
      </c>
      <c r="CD43" s="13" t="s">
        <v>78</v>
      </c>
      <c r="CE43" s="13" t="s">
        <v>78</v>
      </c>
      <c r="CF43" s="13" t="s">
        <v>78</v>
      </c>
      <c r="CG43" s="30" t="s">
        <v>78</v>
      </c>
    </row>
    <row r="44" spans="1:85" ht="47.25" customHeight="1" x14ac:dyDescent="0.25">
      <c r="A44" s="27" t="s">
        <v>68</v>
      </c>
      <c r="B44" s="26" t="s">
        <v>69</v>
      </c>
      <c r="C44" s="60" t="s">
        <v>85</v>
      </c>
      <c r="D44" s="11" t="s">
        <v>78</v>
      </c>
      <c r="E44" s="11" t="s">
        <v>78</v>
      </c>
      <c r="F44" s="11" t="s">
        <v>78</v>
      </c>
      <c r="G44" s="11" t="s">
        <v>78</v>
      </c>
      <c r="H44" s="13">
        <v>0</v>
      </c>
      <c r="I44" s="13">
        <v>0</v>
      </c>
      <c r="J44" s="14" t="s">
        <v>78</v>
      </c>
      <c r="K44" s="14" t="s">
        <v>78</v>
      </c>
      <c r="L44" s="14" t="s">
        <v>78</v>
      </c>
      <c r="M44" s="14" t="s">
        <v>78</v>
      </c>
      <c r="N44" s="13">
        <v>0</v>
      </c>
      <c r="O44" s="13" t="s">
        <v>78</v>
      </c>
      <c r="P44" s="13">
        <v>0</v>
      </c>
      <c r="Q44" s="13">
        <v>0</v>
      </c>
      <c r="R44" s="13" t="s">
        <v>78</v>
      </c>
      <c r="S44" s="13" t="s">
        <v>78</v>
      </c>
      <c r="T44" s="13">
        <v>0</v>
      </c>
      <c r="U44" s="14" t="s">
        <v>78</v>
      </c>
      <c r="V44" s="13">
        <v>0</v>
      </c>
      <c r="W44" s="13">
        <v>0</v>
      </c>
      <c r="X44" s="13" t="s">
        <v>78</v>
      </c>
      <c r="Y44" s="11" t="s">
        <v>78</v>
      </c>
      <c r="Z44" s="31" t="s">
        <v>78</v>
      </c>
      <c r="AA44" s="31" t="s">
        <v>78</v>
      </c>
      <c r="AB44" s="31" t="s">
        <v>78</v>
      </c>
      <c r="AC44" s="31" t="s">
        <v>78</v>
      </c>
      <c r="AD44" s="31" t="s">
        <v>78</v>
      </c>
      <c r="AE44" s="31" t="s">
        <v>78</v>
      </c>
      <c r="AF44" s="31" t="s">
        <v>78</v>
      </c>
      <c r="AG44" s="31" t="s">
        <v>78</v>
      </c>
      <c r="AH44" s="31" t="s">
        <v>78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 t="s">
        <v>78</v>
      </c>
      <c r="AO44" s="13" t="s">
        <v>78</v>
      </c>
      <c r="AP44" s="13" t="s">
        <v>78</v>
      </c>
      <c r="AQ44" s="13" t="s">
        <v>78</v>
      </c>
      <c r="AR44" s="13" t="s">
        <v>78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 t="s">
        <v>78</v>
      </c>
      <c r="AY44" s="13" t="s">
        <v>78</v>
      </c>
      <c r="AZ44" s="13" t="s">
        <v>78</v>
      </c>
      <c r="BA44" s="13" t="s">
        <v>78</v>
      </c>
      <c r="BB44" s="13" t="s">
        <v>78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 t="s">
        <v>78</v>
      </c>
      <c r="BI44" s="13" t="s">
        <v>78</v>
      </c>
      <c r="BJ44" s="13" t="s">
        <v>78</v>
      </c>
      <c r="BK44" s="13" t="s">
        <v>78</v>
      </c>
      <c r="BL44" s="13" t="s">
        <v>78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 t="s">
        <v>78</v>
      </c>
      <c r="BS44" s="13" t="s">
        <v>78</v>
      </c>
      <c r="BT44" s="13" t="s">
        <v>78</v>
      </c>
      <c r="BU44" s="13" t="s">
        <v>78</v>
      </c>
      <c r="BV44" s="13" t="s">
        <v>78</v>
      </c>
      <c r="BW44" s="13">
        <f t="shared" si="3"/>
        <v>0</v>
      </c>
      <c r="BX44" s="13">
        <v>0</v>
      </c>
      <c r="BY44" s="13">
        <v>0</v>
      </c>
      <c r="BZ44" s="13">
        <v>0</v>
      </c>
      <c r="CA44" s="13">
        <v>0</v>
      </c>
      <c r="CB44" s="13" t="s">
        <v>78</v>
      </c>
      <c r="CC44" s="13" t="s">
        <v>78</v>
      </c>
      <c r="CD44" s="13" t="s">
        <v>78</v>
      </c>
      <c r="CE44" s="13" t="s">
        <v>78</v>
      </c>
      <c r="CF44" s="13" t="s">
        <v>78</v>
      </c>
      <c r="CG44" s="30" t="s">
        <v>78</v>
      </c>
    </row>
    <row r="45" spans="1:85" ht="47.25" customHeight="1" x14ac:dyDescent="0.25">
      <c r="A45" s="27" t="s">
        <v>70</v>
      </c>
      <c r="B45" s="26" t="s">
        <v>71</v>
      </c>
      <c r="C45" s="60" t="s">
        <v>85</v>
      </c>
      <c r="D45" s="11" t="s">
        <v>78</v>
      </c>
      <c r="E45" s="11" t="s">
        <v>78</v>
      </c>
      <c r="F45" s="11" t="s">
        <v>78</v>
      </c>
      <c r="G45" s="11" t="s">
        <v>78</v>
      </c>
      <c r="H45" s="13">
        <v>0</v>
      </c>
      <c r="I45" s="13">
        <v>0</v>
      </c>
      <c r="J45" s="14" t="s">
        <v>78</v>
      </c>
      <c r="K45" s="14" t="s">
        <v>78</v>
      </c>
      <c r="L45" s="14" t="s">
        <v>78</v>
      </c>
      <c r="M45" s="14" t="s">
        <v>78</v>
      </c>
      <c r="N45" s="13">
        <v>0</v>
      </c>
      <c r="O45" s="13" t="s">
        <v>78</v>
      </c>
      <c r="P45" s="13">
        <v>0</v>
      </c>
      <c r="Q45" s="13">
        <v>0</v>
      </c>
      <c r="R45" s="13" t="s">
        <v>78</v>
      </c>
      <c r="S45" s="13" t="s">
        <v>78</v>
      </c>
      <c r="T45" s="13">
        <v>0</v>
      </c>
      <c r="U45" s="14" t="s">
        <v>78</v>
      </c>
      <c r="V45" s="13">
        <v>0</v>
      </c>
      <c r="W45" s="13">
        <v>0</v>
      </c>
      <c r="X45" s="13" t="s">
        <v>78</v>
      </c>
      <c r="Y45" s="11" t="s">
        <v>78</v>
      </c>
      <c r="Z45" s="31" t="s">
        <v>78</v>
      </c>
      <c r="AA45" s="31" t="s">
        <v>78</v>
      </c>
      <c r="AB45" s="31" t="s">
        <v>78</v>
      </c>
      <c r="AC45" s="31" t="s">
        <v>78</v>
      </c>
      <c r="AD45" s="31" t="s">
        <v>78</v>
      </c>
      <c r="AE45" s="31" t="s">
        <v>78</v>
      </c>
      <c r="AF45" s="31" t="s">
        <v>78</v>
      </c>
      <c r="AG45" s="31" t="s">
        <v>78</v>
      </c>
      <c r="AH45" s="31" t="s">
        <v>78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 t="s">
        <v>78</v>
      </c>
      <c r="AO45" s="13" t="s">
        <v>78</v>
      </c>
      <c r="AP45" s="13" t="s">
        <v>78</v>
      </c>
      <c r="AQ45" s="13" t="s">
        <v>78</v>
      </c>
      <c r="AR45" s="13" t="s">
        <v>78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 t="s">
        <v>78</v>
      </c>
      <c r="AY45" s="13" t="s">
        <v>78</v>
      </c>
      <c r="AZ45" s="13" t="s">
        <v>78</v>
      </c>
      <c r="BA45" s="13" t="s">
        <v>78</v>
      </c>
      <c r="BB45" s="13" t="s">
        <v>78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 t="s">
        <v>78</v>
      </c>
      <c r="BI45" s="13" t="s">
        <v>78</v>
      </c>
      <c r="BJ45" s="13" t="s">
        <v>78</v>
      </c>
      <c r="BK45" s="13" t="s">
        <v>78</v>
      </c>
      <c r="BL45" s="13" t="s">
        <v>78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 t="s">
        <v>78</v>
      </c>
      <c r="BS45" s="13" t="s">
        <v>78</v>
      </c>
      <c r="BT45" s="13" t="s">
        <v>78</v>
      </c>
      <c r="BU45" s="13" t="s">
        <v>78</v>
      </c>
      <c r="BV45" s="13" t="s">
        <v>78</v>
      </c>
      <c r="BW45" s="13">
        <f t="shared" si="3"/>
        <v>0</v>
      </c>
      <c r="BX45" s="13">
        <v>0</v>
      </c>
      <c r="BY45" s="13">
        <v>0</v>
      </c>
      <c r="BZ45" s="13">
        <v>0</v>
      </c>
      <c r="CA45" s="13">
        <v>0</v>
      </c>
      <c r="CB45" s="13" t="s">
        <v>78</v>
      </c>
      <c r="CC45" s="13" t="s">
        <v>78</v>
      </c>
      <c r="CD45" s="13" t="s">
        <v>78</v>
      </c>
      <c r="CE45" s="13" t="s">
        <v>78</v>
      </c>
      <c r="CF45" s="13" t="s">
        <v>78</v>
      </c>
      <c r="CG45" s="30" t="s">
        <v>78</v>
      </c>
    </row>
    <row r="46" spans="1:85" ht="31.5" customHeight="1" x14ac:dyDescent="0.25">
      <c r="A46" s="27" t="s">
        <v>72</v>
      </c>
      <c r="B46" s="26" t="s">
        <v>73</v>
      </c>
      <c r="C46" s="60" t="s">
        <v>85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 t="s">
        <v>78</v>
      </c>
      <c r="P46" s="13">
        <v>0</v>
      </c>
      <c r="Q46" s="13">
        <v>0</v>
      </c>
      <c r="R46" s="13" t="s">
        <v>78</v>
      </c>
      <c r="S46" s="13" t="s">
        <v>78</v>
      </c>
      <c r="T46" s="13">
        <v>0</v>
      </c>
      <c r="U46" s="14" t="s">
        <v>78</v>
      </c>
      <c r="V46" s="13">
        <v>0</v>
      </c>
      <c r="W46" s="13">
        <v>0</v>
      </c>
      <c r="X46" s="13" t="s">
        <v>78</v>
      </c>
      <c r="Y46" s="13" t="s">
        <v>78</v>
      </c>
      <c r="Z46" s="13" t="s">
        <v>78</v>
      </c>
      <c r="AA46" s="13" t="s">
        <v>78</v>
      </c>
      <c r="AB46" s="13" t="s">
        <v>78</v>
      </c>
      <c r="AC46" s="13" t="s">
        <v>78</v>
      </c>
      <c r="AD46" s="13" t="s">
        <v>78</v>
      </c>
      <c r="AE46" s="13" t="s">
        <v>78</v>
      </c>
      <c r="AF46" s="13" t="s">
        <v>78</v>
      </c>
      <c r="AG46" s="13" t="s">
        <v>78</v>
      </c>
      <c r="AH46" s="13" t="s">
        <v>78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 t="s">
        <v>78</v>
      </c>
      <c r="AO46" s="13" t="s">
        <v>78</v>
      </c>
      <c r="AP46" s="13" t="s">
        <v>78</v>
      </c>
      <c r="AQ46" s="13" t="s">
        <v>78</v>
      </c>
      <c r="AR46" s="13" t="s">
        <v>78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 t="s">
        <v>78</v>
      </c>
      <c r="AY46" s="13" t="s">
        <v>78</v>
      </c>
      <c r="AZ46" s="13" t="s">
        <v>78</v>
      </c>
      <c r="BA46" s="13" t="s">
        <v>78</v>
      </c>
      <c r="BB46" s="13" t="s">
        <v>78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 t="s">
        <v>78</v>
      </c>
      <c r="BI46" s="13" t="s">
        <v>78</v>
      </c>
      <c r="BJ46" s="13" t="s">
        <v>78</v>
      </c>
      <c r="BK46" s="13" t="s">
        <v>78</v>
      </c>
      <c r="BL46" s="13" t="s">
        <v>78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 t="s">
        <v>78</v>
      </c>
      <c r="BS46" s="13" t="s">
        <v>78</v>
      </c>
      <c r="BT46" s="13" t="s">
        <v>78</v>
      </c>
      <c r="BU46" s="13" t="s">
        <v>78</v>
      </c>
      <c r="BV46" s="13" t="s">
        <v>78</v>
      </c>
      <c r="BW46" s="13">
        <f t="shared" si="3"/>
        <v>0</v>
      </c>
      <c r="BX46" s="13">
        <v>0</v>
      </c>
      <c r="BY46" s="13">
        <v>0</v>
      </c>
      <c r="BZ46" s="13">
        <v>0</v>
      </c>
      <c r="CA46" s="13">
        <v>0</v>
      </c>
      <c r="CB46" s="13" t="s">
        <v>78</v>
      </c>
      <c r="CC46" s="13" t="s">
        <v>78</v>
      </c>
      <c r="CD46" s="13" t="s">
        <v>78</v>
      </c>
      <c r="CE46" s="13" t="s">
        <v>78</v>
      </c>
      <c r="CF46" s="13" t="s">
        <v>78</v>
      </c>
      <c r="CG46" s="30" t="s">
        <v>78</v>
      </c>
    </row>
    <row r="47" spans="1:85" s="40" customFormat="1" ht="31.5" x14ac:dyDescent="0.25">
      <c r="A47" s="41" t="s">
        <v>72</v>
      </c>
      <c r="B47" s="33" t="s">
        <v>73</v>
      </c>
      <c r="C47" s="34" t="s">
        <v>85</v>
      </c>
      <c r="D47" s="86" t="s">
        <v>174</v>
      </c>
      <c r="E47" s="36">
        <f t="shared" ref="E47:N47" si="10">E51</f>
        <v>2026</v>
      </c>
      <c r="F47" s="36">
        <f t="shared" si="10"/>
        <v>2029</v>
      </c>
      <c r="G47" s="36" t="str">
        <f t="shared" si="10"/>
        <v>нд</v>
      </c>
      <c r="H47" s="37">
        <f t="shared" si="10"/>
        <v>5.26</v>
      </c>
      <c r="I47" s="37">
        <f t="shared" si="10"/>
        <v>6.0970000000000004</v>
      </c>
      <c r="J47" s="36" t="str">
        <f t="shared" si="10"/>
        <v>04.2025</v>
      </c>
      <c r="K47" s="36" t="str">
        <f t="shared" si="10"/>
        <v>нд</v>
      </c>
      <c r="L47" s="36" t="str">
        <f t="shared" si="10"/>
        <v>нд</v>
      </c>
      <c r="M47" s="36" t="str">
        <f t="shared" si="10"/>
        <v>нд</v>
      </c>
      <c r="N47" s="36" t="str">
        <f t="shared" si="10"/>
        <v>нд</v>
      </c>
      <c r="O47" s="37" t="s">
        <v>78</v>
      </c>
      <c r="P47" s="37">
        <f t="shared" ref="P47:U47" si="11">P51</f>
        <v>14.21</v>
      </c>
      <c r="Q47" s="37">
        <f t="shared" si="11"/>
        <v>16.216000000000001</v>
      </c>
      <c r="R47" s="13" t="s">
        <v>78</v>
      </c>
      <c r="S47" s="13" t="s">
        <v>78</v>
      </c>
      <c r="T47" s="37">
        <f t="shared" si="11"/>
        <v>6.0293929999999998</v>
      </c>
      <c r="U47" s="37" t="str">
        <f t="shared" si="11"/>
        <v>нд</v>
      </c>
      <c r="V47" s="37">
        <v>6.0965271467240454</v>
      </c>
      <c r="W47" s="37">
        <f>T47</f>
        <v>6.0293929999999998</v>
      </c>
      <c r="X47" s="37" t="s">
        <v>78</v>
      </c>
      <c r="Y47" s="37" t="s">
        <v>78</v>
      </c>
      <c r="Z47" s="37" t="s">
        <v>78</v>
      </c>
      <c r="AA47" s="37" t="s">
        <v>78</v>
      </c>
      <c r="AB47" s="37" t="s">
        <v>78</v>
      </c>
      <c r="AC47" s="37" t="s">
        <v>78</v>
      </c>
      <c r="AD47" s="37" t="s">
        <v>78</v>
      </c>
      <c r="AE47" s="37" t="s">
        <v>78</v>
      </c>
      <c r="AF47" s="37" t="s">
        <v>78</v>
      </c>
      <c r="AG47" s="37" t="s">
        <v>78</v>
      </c>
      <c r="AH47" s="37" t="s">
        <v>78</v>
      </c>
      <c r="AI47" s="37">
        <f>AI51</f>
        <v>1.4179999999999999</v>
      </c>
      <c r="AJ47" s="37">
        <f>AJ51</f>
        <v>0</v>
      </c>
      <c r="AK47" s="37">
        <f>AK51</f>
        <v>0</v>
      </c>
      <c r="AL47" s="37">
        <f>AL51</f>
        <v>1.4179999999999999</v>
      </c>
      <c r="AM47" s="37">
        <f>AM51</f>
        <v>0</v>
      </c>
      <c r="AN47" s="37" t="s">
        <v>78</v>
      </c>
      <c r="AO47" s="37" t="s">
        <v>78</v>
      </c>
      <c r="AP47" s="37" t="s">
        <v>78</v>
      </c>
      <c r="AQ47" s="37" t="s">
        <v>78</v>
      </c>
      <c r="AR47" s="37" t="s">
        <v>78</v>
      </c>
      <c r="AS47" s="37">
        <f>AS51</f>
        <v>1.4930000000000001</v>
      </c>
      <c r="AT47" s="37">
        <f>AT51</f>
        <v>0</v>
      </c>
      <c r="AU47" s="37">
        <f>AU51</f>
        <v>0</v>
      </c>
      <c r="AV47" s="37">
        <f>AV51</f>
        <v>1.4930000000000001</v>
      </c>
      <c r="AW47" s="37">
        <f>AW51</f>
        <v>0</v>
      </c>
      <c r="AX47" s="37" t="s">
        <v>78</v>
      </c>
      <c r="AY47" s="37" t="s">
        <v>78</v>
      </c>
      <c r="AZ47" s="37" t="s">
        <v>78</v>
      </c>
      <c r="BA47" s="37" t="s">
        <v>78</v>
      </c>
      <c r="BB47" s="37" t="s">
        <v>78</v>
      </c>
      <c r="BC47" s="37">
        <f>BC51</f>
        <v>1.5589999999999999</v>
      </c>
      <c r="BD47" s="37">
        <f>BD51</f>
        <v>0</v>
      </c>
      <c r="BE47" s="37">
        <f>BE51</f>
        <v>0</v>
      </c>
      <c r="BF47" s="37">
        <f>BF51</f>
        <v>1.5589999999999999</v>
      </c>
      <c r="BG47" s="37">
        <f>BG51</f>
        <v>0</v>
      </c>
      <c r="BH47" s="37" t="s">
        <v>78</v>
      </c>
      <c r="BI47" s="37" t="s">
        <v>78</v>
      </c>
      <c r="BJ47" s="37" t="s">
        <v>78</v>
      </c>
      <c r="BK47" s="37" t="s">
        <v>78</v>
      </c>
      <c r="BL47" s="37" t="s">
        <v>78</v>
      </c>
      <c r="BM47" s="37">
        <f>BM51</f>
        <v>1.627</v>
      </c>
      <c r="BN47" s="37">
        <f>BN51</f>
        <v>0</v>
      </c>
      <c r="BO47" s="37">
        <f>BO51</f>
        <v>0</v>
      </c>
      <c r="BP47" s="37">
        <f>BP51</f>
        <v>1.559393</v>
      </c>
      <c r="BQ47" s="37">
        <f>BQ51</f>
        <v>6.7607E-2</v>
      </c>
      <c r="BR47" s="37" t="s">
        <v>78</v>
      </c>
      <c r="BS47" s="37" t="s">
        <v>78</v>
      </c>
      <c r="BT47" s="37" t="s">
        <v>78</v>
      </c>
      <c r="BU47" s="37" t="s">
        <v>78</v>
      </c>
      <c r="BV47" s="37" t="s">
        <v>78</v>
      </c>
      <c r="BW47" s="37">
        <f t="shared" si="3"/>
        <v>6.0969999999999995</v>
      </c>
      <c r="BX47" s="37">
        <f>BX51</f>
        <v>0</v>
      </c>
      <c r="BY47" s="37">
        <f>BY51</f>
        <v>0</v>
      </c>
      <c r="BZ47" s="37">
        <f>BZ51</f>
        <v>6.0293929999999998</v>
      </c>
      <c r="CA47" s="37">
        <f>CA51</f>
        <v>6.7607E-2</v>
      </c>
      <c r="CB47" s="37" t="s">
        <v>78</v>
      </c>
      <c r="CC47" s="37" t="s">
        <v>78</v>
      </c>
      <c r="CD47" s="37" t="s">
        <v>78</v>
      </c>
      <c r="CE47" s="37" t="s">
        <v>78</v>
      </c>
      <c r="CF47" s="37" t="s">
        <v>78</v>
      </c>
      <c r="CG47" s="37" t="str">
        <f>CG51</f>
        <v>нд</v>
      </c>
    </row>
    <row r="48" spans="1:85" s="40" customFormat="1" ht="47.25" customHeight="1" x14ac:dyDescent="0.25">
      <c r="A48" s="41" t="s">
        <v>81</v>
      </c>
      <c r="B48" s="33" t="s">
        <v>82</v>
      </c>
      <c r="C48" s="34" t="s">
        <v>85</v>
      </c>
      <c r="D48" s="86" t="s">
        <v>174</v>
      </c>
      <c r="E48" s="36">
        <f>E51</f>
        <v>2026</v>
      </c>
      <c r="F48" s="36">
        <f>F51</f>
        <v>2029</v>
      </c>
      <c r="G48" s="36" t="s">
        <v>78</v>
      </c>
      <c r="H48" s="37">
        <f>H51</f>
        <v>5.26</v>
      </c>
      <c r="I48" s="37">
        <f t="shared" ref="I48:J48" si="12">I51</f>
        <v>6.0970000000000004</v>
      </c>
      <c r="J48" s="37" t="str">
        <f t="shared" si="12"/>
        <v>04.2025</v>
      </c>
      <c r="K48" s="38" t="s">
        <v>78</v>
      </c>
      <c r="L48" s="38" t="s">
        <v>78</v>
      </c>
      <c r="M48" s="38" t="s">
        <v>78</v>
      </c>
      <c r="N48" s="37">
        <v>0</v>
      </c>
      <c r="O48" s="37" t="s">
        <v>78</v>
      </c>
      <c r="P48" s="37">
        <f>P51</f>
        <v>14.21</v>
      </c>
      <c r="Q48" s="37">
        <f>Q51</f>
        <v>16.216000000000001</v>
      </c>
      <c r="R48" s="13" t="s">
        <v>78</v>
      </c>
      <c r="S48" s="13" t="s">
        <v>78</v>
      </c>
      <c r="T48" s="37">
        <f>T51</f>
        <v>6.0293929999999998</v>
      </c>
      <c r="U48" s="37" t="s">
        <v>78</v>
      </c>
      <c r="V48" s="37">
        <v>6.0965271467240454</v>
      </c>
      <c r="W48" s="37">
        <f>T48</f>
        <v>6.0293929999999998</v>
      </c>
      <c r="X48" s="37" t="s">
        <v>78</v>
      </c>
      <c r="Y48" s="37" t="s">
        <v>78</v>
      </c>
      <c r="Z48" s="37" t="s">
        <v>78</v>
      </c>
      <c r="AA48" s="37" t="s">
        <v>78</v>
      </c>
      <c r="AB48" s="37" t="s">
        <v>78</v>
      </c>
      <c r="AC48" s="37" t="s">
        <v>78</v>
      </c>
      <c r="AD48" s="37" t="s">
        <v>78</v>
      </c>
      <c r="AE48" s="37" t="s">
        <v>78</v>
      </c>
      <c r="AF48" s="37" t="s">
        <v>78</v>
      </c>
      <c r="AG48" s="37" t="s">
        <v>78</v>
      </c>
      <c r="AH48" s="37" t="s">
        <v>78</v>
      </c>
      <c r="AI48" s="37">
        <f>AI51</f>
        <v>1.4179999999999999</v>
      </c>
      <c r="AJ48" s="37">
        <f t="shared" ref="AJ48:AM48" si="13">AJ51</f>
        <v>0</v>
      </c>
      <c r="AK48" s="37">
        <f t="shared" si="13"/>
        <v>0</v>
      </c>
      <c r="AL48" s="37">
        <f t="shared" si="13"/>
        <v>1.4179999999999999</v>
      </c>
      <c r="AM48" s="37">
        <f t="shared" si="13"/>
        <v>0</v>
      </c>
      <c r="AN48" s="37" t="s">
        <v>78</v>
      </c>
      <c r="AO48" s="37" t="s">
        <v>78</v>
      </c>
      <c r="AP48" s="37" t="s">
        <v>78</v>
      </c>
      <c r="AQ48" s="37" t="s">
        <v>78</v>
      </c>
      <c r="AR48" s="37" t="s">
        <v>78</v>
      </c>
      <c r="AS48" s="37">
        <f>AS51</f>
        <v>1.4930000000000001</v>
      </c>
      <c r="AT48" s="37">
        <f t="shared" ref="AT48:AW48" si="14">AT51</f>
        <v>0</v>
      </c>
      <c r="AU48" s="37">
        <f t="shared" si="14"/>
        <v>0</v>
      </c>
      <c r="AV48" s="37">
        <f t="shared" si="14"/>
        <v>1.4930000000000001</v>
      </c>
      <c r="AW48" s="37">
        <f t="shared" si="14"/>
        <v>0</v>
      </c>
      <c r="AX48" s="37" t="s">
        <v>78</v>
      </c>
      <c r="AY48" s="37" t="s">
        <v>78</v>
      </c>
      <c r="AZ48" s="37" t="s">
        <v>78</v>
      </c>
      <c r="BA48" s="37" t="s">
        <v>78</v>
      </c>
      <c r="BB48" s="37" t="s">
        <v>78</v>
      </c>
      <c r="BC48" s="37">
        <f>BC51</f>
        <v>1.5589999999999999</v>
      </c>
      <c r="BD48" s="37">
        <f t="shared" ref="BD48:BG48" si="15">BD51</f>
        <v>0</v>
      </c>
      <c r="BE48" s="37">
        <f t="shared" si="15"/>
        <v>0</v>
      </c>
      <c r="BF48" s="37">
        <f t="shared" si="15"/>
        <v>1.5589999999999999</v>
      </c>
      <c r="BG48" s="37">
        <f t="shared" si="15"/>
        <v>0</v>
      </c>
      <c r="BH48" s="37" t="s">
        <v>78</v>
      </c>
      <c r="BI48" s="37" t="s">
        <v>78</v>
      </c>
      <c r="BJ48" s="37" t="s">
        <v>78</v>
      </c>
      <c r="BK48" s="37" t="s">
        <v>78</v>
      </c>
      <c r="BL48" s="37" t="s">
        <v>78</v>
      </c>
      <c r="BM48" s="37">
        <f>BM51</f>
        <v>1.627</v>
      </c>
      <c r="BN48" s="37">
        <f t="shared" ref="BN48:BQ48" si="16">BN51</f>
        <v>0</v>
      </c>
      <c r="BO48" s="37">
        <f t="shared" si="16"/>
        <v>0</v>
      </c>
      <c r="BP48" s="37">
        <f t="shared" si="16"/>
        <v>1.559393</v>
      </c>
      <c r="BQ48" s="37">
        <f t="shared" si="16"/>
        <v>6.7607E-2</v>
      </c>
      <c r="BR48" s="37" t="s">
        <v>78</v>
      </c>
      <c r="BS48" s="37" t="s">
        <v>78</v>
      </c>
      <c r="BT48" s="37" t="s">
        <v>78</v>
      </c>
      <c r="BU48" s="37" t="s">
        <v>78</v>
      </c>
      <c r="BV48" s="37" t="s">
        <v>78</v>
      </c>
      <c r="BW48" s="37">
        <f>BW51</f>
        <v>6.0969999999999995</v>
      </c>
      <c r="BX48" s="37">
        <f t="shared" ref="BX48:CA48" si="17">BX51</f>
        <v>0</v>
      </c>
      <c r="BY48" s="37">
        <f t="shared" si="17"/>
        <v>0</v>
      </c>
      <c r="BZ48" s="37">
        <f t="shared" si="17"/>
        <v>6.0293929999999998</v>
      </c>
      <c r="CA48" s="37">
        <f t="shared" si="17"/>
        <v>6.7607E-2</v>
      </c>
      <c r="CB48" s="37" t="s">
        <v>78</v>
      </c>
      <c r="CC48" s="37" t="s">
        <v>78</v>
      </c>
      <c r="CD48" s="37" t="s">
        <v>78</v>
      </c>
      <c r="CE48" s="37" t="s">
        <v>78</v>
      </c>
      <c r="CF48" s="37" t="s">
        <v>78</v>
      </c>
      <c r="CG48" s="39" t="s">
        <v>78</v>
      </c>
    </row>
    <row r="49" spans="1:85" s="40" customFormat="1" ht="47.25" customHeight="1" x14ac:dyDescent="0.25">
      <c r="A49" s="27" t="s">
        <v>166</v>
      </c>
      <c r="B49" s="26" t="s">
        <v>167</v>
      </c>
      <c r="C49" s="72" t="s">
        <v>85</v>
      </c>
      <c r="D49" s="61" t="s">
        <v>78</v>
      </c>
      <c r="E49" s="61" t="s">
        <v>78</v>
      </c>
      <c r="F49" s="61" t="s">
        <v>78</v>
      </c>
      <c r="G49" s="61" t="s">
        <v>78</v>
      </c>
      <c r="H49" s="13">
        <v>0</v>
      </c>
      <c r="I49" s="13">
        <v>0</v>
      </c>
      <c r="J49" s="14" t="s">
        <v>78</v>
      </c>
      <c r="K49" s="14" t="s">
        <v>78</v>
      </c>
      <c r="L49" s="14" t="s">
        <v>78</v>
      </c>
      <c r="M49" s="14" t="s">
        <v>78</v>
      </c>
      <c r="N49" s="13">
        <v>0</v>
      </c>
      <c r="O49" s="13" t="s">
        <v>78</v>
      </c>
      <c r="P49" s="13">
        <v>0</v>
      </c>
      <c r="Q49" s="13">
        <v>0</v>
      </c>
      <c r="R49" s="13" t="s">
        <v>78</v>
      </c>
      <c r="S49" s="13" t="s">
        <v>78</v>
      </c>
      <c r="T49" s="13">
        <v>0</v>
      </c>
      <c r="U49" s="14" t="s">
        <v>78</v>
      </c>
      <c r="V49" s="13">
        <v>0</v>
      </c>
      <c r="W49" s="13">
        <v>0</v>
      </c>
      <c r="X49" s="13" t="s">
        <v>78</v>
      </c>
      <c r="Y49" s="61" t="s">
        <v>78</v>
      </c>
      <c r="Z49" s="31" t="s">
        <v>78</v>
      </c>
      <c r="AA49" s="31" t="s">
        <v>78</v>
      </c>
      <c r="AB49" s="31" t="s">
        <v>78</v>
      </c>
      <c r="AC49" s="31" t="s">
        <v>78</v>
      </c>
      <c r="AD49" s="31" t="s">
        <v>78</v>
      </c>
      <c r="AE49" s="31" t="s">
        <v>78</v>
      </c>
      <c r="AF49" s="31" t="s">
        <v>78</v>
      </c>
      <c r="AG49" s="31" t="s">
        <v>78</v>
      </c>
      <c r="AH49" s="31" t="s">
        <v>78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 t="s">
        <v>78</v>
      </c>
      <c r="AO49" s="13" t="s">
        <v>78</v>
      </c>
      <c r="AP49" s="13" t="s">
        <v>78</v>
      </c>
      <c r="AQ49" s="13" t="s">
        <v>78</v>
      </c>
      <c r="AR49" s="13" t="s">
        <v>78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 t="s">
        <v>78</v>
      </c>
      <c r="AY49" s="13" t="s">
        <v>78</v>
      </c>
      <c r="AZ49" s="13" t="s">
        <v>78</v>
      </c>
      <c r="BA49" s="13" t="s">
        <v>78</v>
      </c>
      <c r="BB49" s="13" t="s">
        <v>78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 t="s">
        <v>78</v>
      </c>
      <c r="BI49" s="13" t="s">
        <v>78</v>
      </c>
      <c r="BJ49" s="13" t="s">
        <v>78</v>
      </c>
      <c r="BK49" s="13" t="s">
        <v>78</v>
      </c>
      <c r="BL49" s="13" t="s">
        <v>78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 t="s">
        <v>78</v>
      </c>
      <c r="BS49" s="13" t="s">
        <v>78</v>
      </c>
      <c r="BT49" s="13" t="s">
        <v>78</v>
      </c>
      <c r="BU49" s="13" t="s">
        <v>78</v>
      </c>
      <c r="BV49" s="13" t="s">
        <v>78</v>
      </c>
      <c r="BW49" s="13">
        <f t="shared" ref="BW49" si="18">SUM(BX49:CA49)</f>
        <v>0</v>
      </c>
      <c r="BX49" s="13">
        <v>0</v>
      </c>
      <c r="BY49" s="13">
        <v>0</v>
      </c>
      <c r="BZ49" s="13">
        <v>0</v>
      </c>
      <c r="CA49" s="13">
        <v>0</v>
      </c>
      <c r="CB49" s="13" t="s">
        <v>78</v>
      </c>
      <c r="CC49" s="13" t="s">
        <v>78</v>
      </c>
      <c r="CD49" s="13" t="s">
        <v>78</v>
      </c>
      <c r="CE49" s="13" t="s">
        <v>78</v>
      </c>
      <c r="CF49" s="13" t="s">
        <v>78</v>
      </c>
      <c r="CG49" s="30" t="s">
        <v>78</v>
      </c>
    </row>
    <row r="50" spans="1:85" s="40" customFormat="1" ht="47.25" customHeight="1" x14ac:dyDescent="0.25">
      <c r="A50" s="27" t="s">
        <v>87</v>
      </c>
      <c r="B50" s="26" t="s">
        <v>168</v>
      </c>
      <c r="C50" s="73" t="s">
        <v>85</v>
      </c>
      <c r="D50" s="61" t="str">
        <f>D51</f>
        <v>Н</v>
      </c>
      <c r="E50" s="61">
        <f t="shared" ref="E50:BF50" si="19">E51</f>
        <v>2026</v>
      </c>
      <c r="F50" s="61">
        <f t="shared" si="19"/>
        <v>2029</v>
      </c>
      <c r="G50" s="61" t="str">
        <f t="shared" si="19"/>
        <v>нд</v>
      </c>
      <c r="H50" s="61">
        <f t="shared" si="19"/>
        <v>5.26</v>
      </c>
      <c r="I50" s="61">
        <f t="shared" si="19"/>
        <v>6.0970000000000004</v>
      </c>
      <c r="J50" s="61" t="str">
        <f t="shared" si="19"/>
        <v>04.2025</v>
      </c>
      <c r="K50" s="61" t="str">
        <f t="shared" si="19"/>
        <v>нд</v>
      </c>
      <c r="L50" s="61" t="str">
        <f t="shared" si="19"/>
        <v>нд</v>
      </c>
      <c r="M50" s="61" t="str">
        <f t="shared" si="19"/>
        <v>нд</v>
      </c>
      <c r="N50" s="61" t="str">
        <f t="shared" si="19"/>
        <v>нд</v>
      </c>
      <c r="O50" s="61" t="str">
        <f t="shared" si="19"/>
        <v>нд</v>
      </c>
      <c r="P50" s="61">
        <f t="shared" si="19"/>
        <v>14.21</v>
      </c>
      <c r="Q50" s="61">
        <f t="shared" si="19"/>
        <v>16.216000000000001</v>
      </c>
      <c r="R50" s="13" t="s">
        <v>78</v>
      </c>
      <c r="S50" s="13" t="s">
        <v>78</v>
      </c>
      <c r="T50" s="61">
        <f t="shared" si="19"/>
        <v>6.0293929999999998</v>
      </c>
      <c r="U50" s="61" t="str">
        <f t="shared" si="19"/>
        <v>нд</v>
      </c>
      <c r="V50" s="74">
        <v>6.0970000000000004</v>
      </c>
      <c r="W50" s="61">
        <f t="shared" si="19"/>
        <v>6.0293929999999998</v>
      </c>
      <c r="X50" s="61" t="str">
        <f t="shared" si="19"/>
        <v>нд</v>
      </c>
      <c r="Y50" s="61" t="str">
        <f t="shared" si="19"/>
        <v>нд</v>
      </c>
      <c r="Z50" s="61" t="str">
        <f t="shared" si="19"/>
        <v>нд</v>
      </c>
      <c r="AA50" s="61" t="str">
        <f t="shared" si="19"/>
        <v>нд</v>
      </c>
      <c r="AB50" s="61" t="str">
        <f t="shared" si="19"/>
        <v>нд</v>
      </c>
      <c r="AC50" s="61" t="str">
        <f t="shared" si="19"/>
        <v>нд</v>
      </c>
      <c r="AD50" s="61" t="str">
        <f t="shared" si="19"/>
        <v>нд</v>
      </c>
      <c r="AE50" s="61" t="str">
        <f t="shared" si="19"/>
        <v>нд</v>
      </c>
      <c r="AF50" s="61" t="str">
        <f t="shared" si="19"/>
        <v>нд</v>
      </c>
      <c r="AG50" s="61" t="str">
        <f t="shared" si="19"/>
        <v>нд</v>
      </c>
      <c r="AH50" s="61" t="str">
        <f t="shared" si="19"/>
        <v>нд</v>
      </c>
      <c r="AI50" s="13">
        <f t="shared" si="19"/>
        <v>1.4179999999999999</v>
      </c>
      <c r="AJ50" s="13">
        <f t="shared" si="19"/>
        <v>0</v>
      </c>
      <c r="AK50" s="13">
        <f t="shared" si="19"/>
        <v>0</v>
      </c>
      <c r="AL50" s="13">
        <f t="shared" si="19"/>
        <v>1.4179999999999999</v>
      </c>
      <c r="AM50" s="13">
        <f t="shared" si="19"/>
        <v>0</v>
      </c>
      <c r="AN50" s="61" t="str">
        <f t="shared" si="19"/>
        <v>нд</v>
      </c>
      <c r="AO50" s="61" t="str">
        <f t="shared" si="19"/>
        <v>нд</v>
      </c>
      <c r="AP50" s="61" t="str">
        <f t="shared" si="19"/>
        <v>нд</v>
      </c>
      <c r="AQ50" s="61" t="str">
        <f t="shared" si="19"/>
        <v>нд</v>
      </c>
      <c r="AR50" s="61" t="str">
        <f t="shared" si="19"/>
        <v>нд</v>
      </c>
      <c r="AS50" s="13">
        <f t="shared" si="19"/>
        <v>1.4930000000000001</v>
      </c>
      <c r="AT50" s="13">
        <f t="shared" si="19"/>
        <v>0</v>
      </c>
      <c r="AU50" s="13">
        <f t="shared" si="19"/>
        <v>0</v>
      </c>
      <c r="AV50" s="13">
        <f t="shared" si="19"/>
        <v>1.4930000000000001</v>
      </c>
      <c r="AW50" s="13">
        <f t="shared" si="19"/>
        <v>0</v>
      </c>
      <c r="AX50" s="61" t="str">
        <f t="shared" si="19"/>
        <v>нд</v>
      </c>
      <c r="AY50" s="61" t="str">
        <f t="shared" si="19"/>
        <v>нд</v>
      </c>
      <c r="AZ50" s="61" t="str">
        <f t="shared" si="19"/>
        <v>нд</v>
      </c>
      <c r="BA50" s="61" t="str">
        <f t="shared" si="19"/>
        <v>нд</v>
      </c>
      <c r="BB50" s="61" t="str">
        <f t="shared" si="19"/>
        <v>нд</v>
      </c>
      <c r="BC50" s="13">
        <f t="shared" si="19"/>
        <v>1.5589999999999999</v>
      </c>
      <c r="BD50" s="13">
        <f t="shared" si="19"/>
        <v>0</v>
      </c>
      <c r="BE50" s="13">
        <f t="shared" si="19"/>
        <v>0</v>
      </c>
      <c r="BF50" s="13">
        <f t="shared" si="19"/>
        <v>1.5589999999999999</v>
      </c>
      <c r="BG50" s="13">
        <f t="shared" ref="BG50:CG50" si="20">BG51</f>
        <v>0</v>
      </c>
      <c r="BH50" s="61" t="str">
        <f t="shared" si="20"/>
        <v>нд</v>
      </c>
      <c r="BI50" s="61" t="str">
        <f t="shared" si="20"/>
        <v>нд</v>
      </c>
      <c r="BJ50" s="61" t="str">
        <f t="shared" si="20"/>
        <v>нд</v>
      </c>
      <c r="BK50" s="61" t="str">
        <f t="shared" si="20"/>
        <v>нд</v>
      </c>
      <c r="BL50" s="61" t="str">
        <f t="shared" si="20"/>
        <v>нд</v>
      </c>
      <c r="BM50" s="13">
        <f t="shared" si="20"/>
        <v>1.627</v>
      </c>
      <c r="BN50" s="13">
        <f t="shared" si="20"/>
        <v>0</v>
      </c>
      <c r="BO50" s="13">
        <f t="shared" si="20"/>
        <v>0</v>
      </c>
      <c r="BP50" s="13">
        <f t="shared" si="20"/>
        <v>1.559393</v>
      </c>
      <c r="BQ50" s="13">
        <f t="shared" si="20"/>
        <v>6.7607E-2</v>
      </c>
      <c r="BR50" s="61" t="str">
        <f t="shared" si="20"/>
        <v>нд</v>
      </c>
      <c r="BS50" s="61" t="str">
        <f t="shared" si="20"/>
        <v>нд</v>
      </c>
      <c r="BT50" s="61" t="str">
        <f t="shared" si="20"/>
        <v>нд</v>
      </c>
      <c r="BU50" s="61" t="str">
        <f t="shared" si="20"/>
        <v>нд</v>
      </c>
      <c r="BV50" s="61" t="str">
        <f t="shared" si="20"/>
        <v>нд</v>
      </c>
      <c r="BW50" s="13">
        <f t="shared" si="20"/>
        <v>6.0969999999999995</v>
      </c>
      <c r="BX50" s="13">
        <f t="shared" si="20"/>
        <v>0</v>
      </c>
      <c r="BY50" s="13">
        <f t="shared" si="20"/>
        <v>0</v>
      </c>
      <c r="BZ50" s="13">
        <f t="shared" si="20"/>
        <v>6.0293929999999998</v>
      </c>
      <c r="CA50" s="13">
        <f t="shared" si="20"/>
        <v>6.7607E-2</v>
      </c>
      <c r="CB50" s="61" t="str">
        <f t="shared" si="20"/>
        <v>нд</v>
      </c>
      <c r="CC50" s="61" t="str">
        <f t="shared" si="20"/>
        <v>нд</v>
      </c>
      <c r="CD50" s="61" t="str">
        <f t="shared" si="20"/>
        <v>нд</v>
      </c>
      <c r="CE50" s="61" t="str">
        <f t="shared" si="20"/>
        <v>нд</v>
      </c>
      <c r="CF50" s="61" t="str">
        <f t="shared" si="20"/>
        <v>нд</v>
      </c>
      <c r="CG50" s="61" t="str">
        <f t="shared" si="20"/>
        <v>нд</v>
      </c>
    </row>
    <row r="51" spans="1:85" s="84" customFormat="1" ht="47.25" x14ac:dyDescent="0.25">
      <c r="A51" s="76" t="s">
        <v>169</v>
      </c>
      <c r="B51" s="77" t="s">
        <v>170</v>
      </c>
      <c r="C51" s="78" t="s">
        <v>134</v>
      </c>
      <c r="D51" s="87" t="s">
        <v>174</v>
      </c>
      <c r="E51" s="79">
        <v>2026</v>
      </c>
      <c r="F51" s="79">
        <v>2029</v>
      </c>
      <c r="G51" s="79" t="s">
        <v>78</v>
      </c>
      <c r="H51" s="80">
        <v>5.26</v>
      </c>
      <c r="I51" s="80">
        <v>6.0970000000000004</v>
      </c>
      <c r="J51" s="81" t="s">
        <v>148</v>
      </c>
      <c r="K51" s="82" t="s">
        <v>78</v>
      </c>
      <c r="L51" s="82" t="s">
        <v>78</v>
      </c>
      <c r="M51" s="82" t="s">
        <v>78</v>
      </c>
      <c r="N51" s="82" t="s">
        <v>78</v>
      </c>
      <c r="O51" s="80" t="s">
        <v>78</v>
      </c>
      <c r="P51" s="80">
        <v>14.21</v>
      </c>
      <c r="Q51" s="80">
        <v>16.216000000000001</v>
      </c>
      <c r="R51" s="13" t="s">
        <v>78</v>
      </c>
      <c r="S51" s="13" t="s">
        <v>78</v>
      </c>
      <c r="T51" s="80">
        <f>BZ51</f>
        <v>6.0293929999999998</v>
      </c>
      <c r="U51" s="82" t="s">
        <v>78</v>
      </c>
      <c r="V51" s="83">
        <v>6.0970000000000004</v>
      </c>
      <c r="W51" s="83">
        <f>T51</f>
        <v>6.0293929999999998</v>
      </c>
      <c r="X51" s="80" t="s">
        <v>78</v>
      </c>
      <c r="Y51" s="80" t="s">
        <v>78</v>
      </c>
      <c r="Z51" s="80" t="s">
        <v>78</v>
      </c>
      <c r="AA51" s="80" t="s">
        <v>78</v>
      </c>
      <c r="AB51" s="80" t="s">
        <v>78</v>
      </c>
      <c r="AC51" s="80" t="s">
        <v>78</v>
      </c>
      <c r="AD51" s="80" t="s">
        <v>78</v>
      </c>
      <c r="AE51" s="80" t="s">
        <v>78</v>
      </c>
      <c r="AF51" s="80" t="s">
        <v>78</v>
      </c>
      <c r="AG51" s="80" t="s">
        <v>78</v>
      </c>
      <c r="AH51" s="80" t="s">
        <v>78</v>
      </c>
      <c r="AI51" s="80">
        <f>AL51</f>
        <v>1.4179999999999999</v>
      </c>
      <c r="AJ51" s="80">
        <v>0</v>
      </c>
      <c r="AK51" s="80">
        <v>0</v>
      </c>
      <c r="AL51" s="80">
        <v>1.4179999999999999</v>
      </c>
      <c r="AM51" s="80">
        <v>0</v>
      </c>
      <c r="AN51" s="80" t="s">
        <v>78</v>
      </c>
      <c r="AO51" s="80" t="s">
        <v>78</v>
      </c>
      <c r="AP51" s="80" t="s">
        <v>78</v>
      </c>
      <c r="AQ51" s="80" t="s">
        <v>78</v>
      </c>
      <c r="AR51" s="80" t="s">
        <v>78</v>
      </c>
      <c r="AS51" s="80">
        <f>SUM(AT51:AW51)</f>
        <v>1.4930000000000001</v>
      </c>
      <c r="AT51" s="80">
        <v>0</v>
      </c>
      <c r="AU51" s="80">
        <v>0</v>
      </c>
      <c r="AV51" s="80">
        <v>1.4930000000000001</v>
      </c>
      <c r="AW51" s="80">
        <v>0</v>
      </c>
      <c r="AX51" s="80" t="s">
        <v>78</v>
      </c>
      <c r="AY51" s="80" t="s">
        <v>78</v>
      </c>
      <c r="AZ51" s="80" t="s">
        <v>78</v>
      </c>
      <c r="BA51" s="80" t="s">
        <v>78</v>
      </c>
      <c r="BB51" s="80" t="s">
        <v>78</v>
      </c>
      <c r="BC51" s="80">
        <f>SUM(BD51:BG51)</f>
        <v>1.5589999999999999</v>
      </c>
      <c r="BD51" s="80">
        <v>0</v>
      </c>
      <c r="BE51" s="80">
        <v>0</v>
      </c>
      <c r="BF51" s="80">
        <v>1.5589999999999999</v>
      </c>
      <c r="BG51" s="80">
        <v>0</v>
      </c>
      <c r="BH51" s="80" t="s">
        <v>78</v>
      </c>
      <c r="BI51" s="80" t="s">
        <v>78</v>
      </c>
      <c r="BJ51" s="80" t="s">
        <v>78</v>
      </c>
      <c r="BK51" s="80" t="s">
        <v>78</v>
      </c>
      <c r="BL51" s="80" t="s">
        <v>78</v>
      </c>
      <c r="BM51" s="80">
        <f>SUM(BN51:BQ51)</f>
        <v>1.627</v>
      </c>
      <c r="BN51" s="80">
        <v>0</v>
      </c>
      <c r="BO51" s="80">
        <v>0</v>
      </c>
      <c r="BP51" s="80">
        <v>1.559393</v>
      </c>
      <c r="BQ51" s="80">
        <v>6.7607E-2</v>
      </c>
      <c r="BR51" s="80" t="s">
        <v>78</v>
      </c>
      <c r="BS51" s="80" t="s">
        <v>78</v>
      </c>
      <c r="BT51" s="80" t="s">
        <v>78</v>
      </c>
      <c r="BU51" s="80" t="s">
        <v>78</v>
      </c>
      <c r="BV51" s="80" t="s">
        <v>78</v>
      </c>
      <c r="BW51" s="80">
        <f t="shared" si="3"/>
        <v>6.0969999999999995</v>
      </c>
      <c r="BX51" s="80">
        <v>0</v>
      </c>
      <c r="BY51" s="80">
        <v>0</v>
      </c>
      <c r="BZ51" s="80">
        <f>AV51+AL51+BF51+BP51</f>
        <v>6.0293929999999998</v>
      </c>
      <c r="CA51" s="80">
        <f>BQ51</f>
        <v>6.7607E-2</v>
      </c>
      <c r="CB51" s="80" t="s">
        <v>78</v>
      </c>
      <c r="CC51" s="80" t="s">
        <v>78</v>
      </c>
      <c r="CD51" s="80" t="s">
        <v>78</v>
      </c>
      <c r="CE51" s="80" t="s">
        <v>78</v>
      </c>
      <c r="CF51" s="80" t="s">
        <v>78</v>
      </c>
      <c r="CG51" s="79" t="s">
        <v>78</v>
      </c>
    </row>
    <row r="52" spans="1:85" s="67" customFormat="1" ht="36" customHeight="1" x14ac:dyDescent="0.25">
      <c r="A52" s="64" t="s">
        <v>150</v>
      </c>
      <c r="B52" s="63" t="s">
        <v>151</v>
      </c>
      <c r="C52" s="64" t="s">
        <v>85</v>
      </c>
      <c r="D52" s="65" t="s">
        <v>78</v>
      </c>
      <c r="E52" s="66" t="s">
        <v>78</v>
      </c>
      <c r="F52" s="66" t="s">
        <v>78</v>
      </c>
      <c r="G52" s="65" t="s">
        <v>78</v>
      </c>
      <c r="H52" s="65">
        <v>0</v>
      </c>
      <c r="I52" s="65">
        <v>0</v>
      </c>
      <c r="J52" s="65" t="s">
        <v>78</v>
      </c>
      <c r="K52" s="65" t="s">
        <v>78</v>
      </c>
      <c r="L52" s="65" t="s">
        <v>78</v>
      </c>
      <c r="M52" s="65" t="s">
        <v>78</v>
      </c>
      <c r="N52" s="65">
        <v>0</v>
      </c>
      <c r="O52" s="65" t="s">
        <v>78</v>
      </c>
      <c r="P52" s="65">
        <v>0</v>
      </c>
      <c r="Q52" s="65">
        <v>0</v>
      </c>
      <c r="R52" s="13" t="s">
        <v>78</v>
      </c>
      <c r="S52" s="13" t="s">
        <v>78</v>
      </c>
      <c r="T52" s="65">
        <v>0</v>
      </c>
      <c r="U52" s="65" t="s">
        <v>78</v>
      </c>
      <c r="V52" s="65">
        <v>0</v>
      </c>
      <c r="W52" s="65">
        <v>0</v>
      </c>
      <c r="X52" s="65" t="s">
        <v>78</v>
      </c>
      <c r="Y52" s="65" t="s">
        <v>78</v>
      </c>
      <c r="Z52" s="65" t="s">
        <v>78</v>
      </c>
      <c r="AA52" s="65" t="s">
        <v>78</v>
      </c>
      <c r="AB52" s="65" t="s">
        <v>78</v>
      </c>
      <c r="AC52" s="65" t="s">
        <v>78</v>
      </c>
      <c r="AD52" s="65" t="s">
        <v>78</v>
      </c>
      <c r="AE52" s="65" t="s">
        <v>78</v>
      </c>
      <c r="AF52" s="65" t="s">
        <v>78</v>
      </c>
      <c r="AG52" s="65" t="s">
        <v>78</v>
      </c>
      <c r="AH52" s="65" t="s">
        <v>78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 t="s">
        <v>78</v>
      </c>
      <c r="AO52" s="65" t="s">
        <v>78</v>
      </c>
      <c r="AP52" s="65" t="s">
        <v>78</v>
      </c>
      <c r="AQ52" s="65" t="s">
        <v>78</v>
      </c>
      <c r="AR52" s="65" t="s">
        <v>78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 t="s">
        <v>78</v>
      </c>
      <c r="AY52" s="65" t="s">
        <v>78</v>
      </c>
      <c r="AZ52" s="65" t="s">
        <v>78</v>
      </c>
      <c r="BA52" s="65" t="s">
        <v>78</v>
      </c>
      <c r="BB52" s="65" t="s">
        <v>78</v>
      </c>
      <c r="BC52" s="65">
        <v>0</v>
      </c>
      <c r="BD52" s="65">
        <v>0</v>
      </c>
      <c r="BE52" s="65">
        <v>0</v>
      </c>
      <c r="BF52" s="65">
        <v>0</v>
      </c>
      <c r="BG52" s="65">
        <v>0</v>
      </c>
      <c r="BH52" s="65" t="s">
        <v>78</v>
      </c>
      <c r="BI52" s="65" t="s">
        <v>78</v>
      </c>
      <c r="BJ52" s="65" t="s">
        <v>78</v>
      </c>
      <c r="BK52" s="65" t="s">
        <v>78</v>
      </c>
      <c r="BL52" s="65" t="s">
        <v>78</v>
      </c>
      <c r="BM52" s="65">
        <v>0</v>
      </c>
      <c r="BN52" s="65">
        <v>0</v>
      </c>
      <c r="BO52" s="65">
        <v>0</v>
      </c>
      <c r="BP52" s="65">
        <v>0</v>
      </c>
      <c r="BQ52" s="65">
        <v>0</v>
      </c>
      <c r="BR52" s="65" t="s">
        <v>78</v>
      </c>
      <c r="BS52" s="65" t="s">
        <v>78</v>
      </c>
      <c r="BT52" s="65" t="s">
        <v>78</v>
      </c>
      <c r="BU52" s="65" t="s">
        <v>78</v>
      </c>
      <c r="BV52" s="65" t="s">
        <v>78</v>
      </c>
      <c r="BW52" s="65">
        <v>0</v>
      </c>
      <c r="BX52" s="65">
        <v>0</v>
      </c>
      <c r="BY52" s="65">
        <v>0</v>
      </c>
      <c r="BZ52" s="65">
        <v>0</v>
      </c>
      <c r="CA52" s="65">
        <v>0</v>
      </c>
      <c r="CB52" s="68" t="s">
        <v>78</v>
      </c>
      <c r="CC52" s="68" t="s">
        <v>78</v>
      </c>
      <c r="CD52" s="68" t="s">
        <v>78</v>
      </c>
      <c r="CE52" s="68" t="s">
        <v>78</v>
      </c>
      <c r="CF52" s="68" t="s">
        <v>78</v>
      </c>
      <c r="CG52" s="68" t="s">
        <v>78</v>
      </c>
    </row>
    <row r="53" spans="1:85" s="67" customFormat="1" ht="22.5" customHeight="1" x14ac:dyDescent="0.25">
      <c r="A53" s="64" t="s">
        <v>152</v>
      </c>
      <c r="B53" s="63" t="s">
        <v>153</v>
      </c>
      <c r="C53" s="64" t="s">
        <v>85</v>
      </c>
      <c r="D53" s="65" t="s">
        <v>78</v>
      </c>
      <c r="E53" s="66" t="s">
        <v>78</v>
      </c>
      <c r="F53" s="66" t="s">
        <v>78</v>
      </c>
      <c r="G53" s="65" t="s">
        <v>78</v>
      </c>
      <c r="H53" s="65">
        <v>0</v>
      </c>
      <c r="I53" s="65">
        <v>0</v>
      </c>
      <c r="J53" s="65" t="s">
        <v>78</v>
      </c>
      <c r="K53" s="65" t="s">
        <v>78</v>
      </c>
      <c r="L53" s="65" t="s">
        <v>78</v>
      </c>
      <c r="M53" s="65" t="s">
        <v>78</v>
      </c>
      <c r="N53" s="65">
        <v>0</v>
      </c>
      <c r="O53" s="65" t="s">
        <v>78</v>
      </c>
      <c r="P53" s="65">
        <v>0</v>
      </c>
      <c r="Q53" s="65">
        <v>0</v>
      </c>
      <c r="R53" s="13" t="s">
        <v>78</v>
      </c>
      <c r="S53" s="13" t="s">
        <v>78</v>
      </c>
      <c r="T53" s="65">
        <v>0</v>
      </c>
      <c r="U53" s="65" t="s">
        <v>78</v>
      </c>
      <c r="V53" s="65">
        <v>0</v>
      </c>
      <c r="W53" s="65">
        <v>0</v>
      </c>
      <c r="X53" s="65" t="s">
        <v>78</v>
      </c>
      <c r="Y53" s="65" t="s">
        <v>78</v>
      </c>
      <c r="Z53" s="65" t="s">
        <v>78</v>
      </c>
      <c r="AA53" s="65" t="s">
        <v>78</v>
      </c>
      <c r="AB53" s="65" t="s">
        <v>78</v>
      </c>
      <c r="AC53" s="65" t="s">
        <v>78</v>
      </c>
      <c r="AD53" s="65" t="s">
        <v>78</v>
      </c>
      <c r="AE53" s="65" t="s">
        <v>78</v>
      </c>
      <c r="AF53" s="65" t="s">
        <v>78</v>
      </c>
      <c r="AG53" s="65" t="s">
        <v>78</v>
      </c>
      <c r="AH53" s="65" t="s">
        <v>78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 t="s">
        <v>78</v>
      </c>
      <c r="AO53" s="65" t="s">
        <v>78</v>
      </c>
      <c r="AP53" s="65" t="s">
        <v>78</v>
      </c>
      <c r="AQ53" s="65" t="s">
        <v>78</v>
      </c>
      <c r="AR53" s="65" t="s">
        <v>78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 t="s">
        <v>78</v>
      </c>
      <c r="AY53" s="65" t="s">
        <v>78</v>
      </c>
      <c r="AZ53" s="65" t="s">
        <v>78</v>
      </c>
      <c r="BA53" s="65" t="s">
        <v>78</v>
      </c>
      <c r="BB53" s="65" t="s">
        <v>78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 t="s">
        <v>78</v>
      </c>
      <c r="BI53" s="65" t="s">
        <v>78</v>
      </c>
      <c r="BJ53" s="65" t="s">
        <v>78</v>
      </c>
      <c r="BK53" s="65" t="s">
        <v>78</v>
      </c>
      <c r="BL53" s="65" t="s">
        <v>78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 t="s">
        <v>78</v>
      </c>
      <c r="BS53" s="65" t="s">
        <v>78</v>
      </c>
      <c r="BT53" s="65" t="s">
        <v>78</v>
      </c>
      <c r="BU53" s="65" t="s">
        <v>78</v>
      </c>
      <c r="BV53" s="65" t="s">
        <v>78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8" t="s">
        <v>78</v>
      </c>
      <c r="CC53" s="68" t="s">
        <v>78</v>
      </c>
      <c r="CD53" s="68" t="s">
        <v>78</v>
      </c>
      <c r="CE53" s="68" t="s">
        <v>78</v>
      </c>
      <c r="CF53" s="68" t="s">
        <v>78</v>
      </c>
      <c r="CG53" s="68" t="s">
        <v>78</v>
      </c>
    </row>
    <row r="54" spans="1:85" s="67" customFormat="1" ht="36" customHeight="1" x14ac:dyDescent="0.25">
      <c r="A54" s="64" t="s">
        <v>154</v>
      </c>
      <c r="B54" s="63" t="s">
        <v>155</v>
      </c>
      <c r="C54" s="64" t="s">
        <v>85</v>
      </c>
      <c r="D54" s="65" t="s">
        <v>78</v>
      </c>
      <c r="E54" s="66" t="s">
        <v>78</v>
      </c>
      <c r="F54" s="66" t="s">
        <v>78</v>
      </c>
      <c r="G54" s="65" t="s">
        <v>78</v>
      </c>
      <c r="H54" s="65">
        <v>0</v>
      </c>
      <c r="I54" s="65">
        <v>0</v>
      </c>
      <c r="J54" s="65" t="s">
        <v>78</v>
      </c>
      <c r="K54" s="65" t="s">
        <v>78</v>
      </c>
      <c r="L54" s="65" t="s">
        <v>78</v>
      </c>
      <c r="M54" s="65" t="s">
        <v>78</v>
      </c>
      <c r="N54" s="65">
        <v>0</v>
      </c>
      <c r="O54" s="65" t="s">
        <v>78</v>
      </c>
      <c r="P54" s="65">
        <v>0</v>
      </c>
      <c r="Q54" s="65">
        <v>0</v>
      </c>
      <c r="R54" s="13" t="s">
        <v>78</v>
      </c>
      <c r="S54" s="13" t="s">
        <v>78</v>
      </c>
      <c r="T54" s="65">
        <v>0</v>
      </c>
      <c r="U54" s="65" t="s">
        <v>78</v>
      </c>
      <c r="V54" s="65">
        <v>0</v>
      </c>
      <c r="W54" s="65">
        <v>0</v>
      </c>
      <c r="X54" s="65" t="s">
        <v>78</v>
      </c>
      <c r="Y54" s="65" t="s">
        <v>78</v>
      </c>
      <c r="Z54" s="65" t="s">
        <v>78</v>
      </c>
      <c r="AA54" s="65" t="s">
        <v>78</v>
      </c>
      <c r="AB54" s="65" t="s">
        <v>78</v>
      </c>
      <c r="AC54" s="65" t="s">
        <v>78</v>
      </c>
      <c r="AD54" s="65" t="s">
        <v>78</v>
      </c>
      <c r="AE54" s="65" t="s">
        <v>78</v>
      </c>
      <c r="AF54" s="65" t="s">
        <v>78</v>
      </c>
      <c r="AG54" s="65" t="s">
        <v>78</v>
      </c>
      <c r="AH54" s="65" t="s">
        <v>78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 t="s">
        <v>78</v>
      </c>
      <c r="AO54" s="65" t="s">
        <v>78</v>
      </c>
      <c r="AP54" s="65" t="s">
        <v>78</v>
      </c>
      <c r="AQ54" s="65" t="s">
        <v>78</v>
      </c>
      <c r="AR54" s="65" t="s">
        <v>78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 t="s">
        <v>78</v>
      </c>
      <c r="AY54" s="65" t="s">
        <v>78</v>
      </c>
      <c r="AZ54" s="65" t="s">
        <v>78</v>
      </c>
      <c r="BA54" s="65" t="s">
        <v>78</v>
      </c>
      <c r="BB54" s="65" t="s">
        <v>78</v>
      </c>
      <c r="BC54" s="65">
        <v>0</v>
      </c>
      <c r="BD54" s="65">
        <v>0</v>
      </c>
      <c r="BE54" s="65">
        <v>0</v>
      </c>
      <c r="BF54" s="65">
        <v>0</v>
      </c>
      <c r="BG54" s="65">
        <v>0</v>
      </c>
      <c r="BH54" s="65" t="s">
        <v>78</v>
      </c>
      <c r="BI54" s="65" t="s">
        <v>78</v>
      </c>
      <c r="BJ54" s="65" t="s">
        <v>78</v>
      </c>
      <c r="BK54" s="65" t="s">
        <v>78</v>
      </c>
      <c r="BL54" s="65" t="s">
        <v>78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65" t="s">
        <v>78</v>
      </c>
      <c r="BS54" s="65" t="s">
        <v>78</v>
      </c>
      <c r="BT54" s="65" t="s">
        <v>78</v>
      </c>
      <c r="BU54" s="65" t="s">
        <v>78</v>
      </c>
      <c r="BV54" s="65" t="s">
        <v>78</v>
      </c>
      <c r="BW54" s="65">
        <v>0</v>
      </c>
      <c r="BX54" s="65">
        <v>0</v>
      </c>
      <c r="BY54" s="65">
        <v>0</v>
      </c>
      <c r="BZ54" s="65">
        <v>0</v>
      </c>
      <c r="CA54" s="65">
        <v>0</v>
      </c>
      <c r="CB54" s="68" t="s">
        <v>78</v>
      </c>
      <c r="CC54" s="68" t="s">
        <v>78</v>
      </c>
      <c r="CD54" s="68" t="s">
        <v>78</v>
      </c>
      <c r="CE54" s="68" t="s">
        <v>78</v>
      </c>
      <c r="CF54" s="68" t="s">
        <v>78</v>
      </c>
      <c r="CG54" s="68" t="s">
        <v>78</v>
      </c>
    </row>
    <row r="55" spans="1:85" s="67" customFormat="1" ht="36" customHeight="1" x14ac:dyDescent="0.25">
      <c r="A55" s="64" t="s">
        <v>156</v>
      </c>
      <c r="B55" s="63" t="s">
        <v>157</v>
      </c>
      <c r="C55" s="64" t="s">
        <v>85</v>
      </c>
      <c r="D55" s="65" t="s">
        <v>78</v>
      </c>
      <c r="E55" s="66" t="s">
        <v>78</v>
      </c>
      <c r="F55" s="66" t="s">
        <v>78</v>
      </c>
      <c r="G55" s="65" t="s">
        <v>78</v>
      </c>
      <c r="H55" s="65">
        <v>0</v>
      </c>
      <c r="I55" s="65">
        <v>0</v>
      </c>
      <c r="J55" s="65" t="s">
        <v>78</v>
      </c>
      <c r="K55" s="65" t="s">
        <v>78</v>
      </c>
      <c r="L55" s="65" t="s">
        <v>78</v>
      </c>
      <c r="M55" s="65" t="s">
        <v>78</v>
      </c>
      <c r="N55" s="65">
        <v>0</v>
      </c>
      <c r="O55" s="65" t="s">
        <v>78</v>
      </c>
      <c r="P55" s="65">
        <v>0</v>
      </c>
      <c r="Q55" s="65">
        <v>0</v>
      </c>
      <c r="R55" s="13" t="s">
        <v>78</v>
      </c>
      <c r="S55" s="13" t="s">
        <v>78</v>
      </c>
      <c r="T55" s="65">
        <v>0</v>
      </c>
      <c r="U55" s="65" t="s">
        <v>78</v>
      </c>
      <c r="V55" s="65">
        <v>0</v>
      </c>
      <c r="W55" s="65">
        <v>0</v>
      </c>
      <c r="X55" s="65" t="s">
        <v>78</v>
      </c>
      <c r="Y55" s="65" t="s">
        <v>78</v>
      </c>
      <c r="Z55" s="65" t="s">
        <v>78</v>
      </c>
      <c r="AA55" s="65" t="s">
        <v>78</v>
      </c>
      <c r="AB55" s="65" t="s">
        <v>78</v>
      </c>
      <c r="AC55" s="65" t="s">
        <v>78</v>
      </c>
      <c r="AD55" s="65" t="s">
        <v>78</v>
      </c>
      <c r="AE55" s="65" t="s">
        <v>78</v>
      </c>
      <c r="AF55" s="65" t="s">
        <v>78</v>
      </c>
      <c r="AG55" s="65" t="s">
        <v>78</v>
      </c>
      <c r="AH55" s="65" t="s">
        <v>78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 t="s">
        <v>78</v>
      </c>
      <c r="AO55" s="65" t="s">
        <v>78</v>
      </c>
      <c r="AP55" s="65" t="s">
        <v>78</v>
      </c>
      <c r="AQ55" s="65" t="s">
        <v>78</v>
      </c>
      <c r="AR55" s="65" t="s">
        <v>78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 t="s">
        <v>78</v>
      </c>
      <c r="AY55" s="65" t="s">
        <v>78</v>
      </c>
      <c r="AZ55" s="65" t="s">
        <v>78</v>
      </c>
      <c r="BA55" s="65" t="s">
        <v>78</v>
      </c>
      <c r="BB55" s="65" t="s">
        <v>78</v>
      </c>
      <c r="BC55" s="65">
        <v>0</v>
      </c>
      <c r="BD55" s="65">
        <v>0</v>
      </c>
      <c r="BE55" s="65">
        <v>0</v>
      </c>
      <c r="BF55" s="65">
        <v>0</v>
      </c>
      <c r="BG55" s="65">
        <v>0</v>
      </c>
      <c r="BH55" s="65" t="s">
        <v>78</v>
      </c>
      <c r="BI55" s="65" t="s">
        <v>78</v>
      </c>
      <c r="BJ55" s="65" t="s">
        <v>78</v>
      </c>
      <c r="BK55" s="65" t="s">
        <v>78</v>
      </c>
      <c r="BL55" s="65" t="s">
        <v>78</v>
      </c>
      <c r="BM55" s="65">
        <v>0</v>
      </c>
      <c r="BN55" s="65">
        <v>0</v>
      </c>
      <c r="BO55" s="65">
        <v>0</v>
      </c>
      <c r="BP55" s="65">
        <v>0</v>
      </c>
      <c r="BQ55" s="65">
        <v>0</v>
      </c>
      <c r="BR55" s="65" t="s">
        <v>78</v>
      </c>
      <c r="BS55" s="65" t="s">
        <v>78</v>
      </c>
      <c r="BT55" s="65" t="s">
        <v>78</v>
      </c>
      <c r="BU55" s="65" t="s">
        <v>78</v>
      </c>
      <c r="BV55" s="65" t="s">
        <v>78</v>
      </c>
      <c r="BW55" s="65">
        <v>0</v>
      </c>
      <c r="BX55" s="65">
        <v>0</v>
      </c>
      <c r="BY55" s="65">
        <v>0</v>
      </c>
      <c r="BZ55" s="65">
        <v>0</v>
      </c>
      <c r="CA55" s="65">
        <v>0</v>
      </c>
      <c r="CB55" s="68" t="s">
        <v>78</v>
      </c>
      <c r="CC55" s="68" t="s">
        <v>78</v>
      </c>
      <c r="CD55" s="68" t="s">
        <v>78</v>
      </c>
      <c r="CE55" s="68" t="s">
        <v>78</v>
      </c>
      <c r="CF55" s="68" t="s">
        <v>78</v>
      </c>
      <c r="CG55" s="68" t="s">
        <v>78</v>
      </c>
    </row>
    <row r="56" spans="1:85" s="67" customFormat="1" ht="36" customHeight="1" x14ac:dyDescent="0.25">
      <c r="A56" s="64" t="s">
        <v>158</v>
      </c>
      <c r="B56" s="63" t="s">
        <v>159</v>
      </c>
      <c r="C56" s="64" t="s">
        <v>85</v>
      </c>
      <c r="D56" s="65" t="s">
        <v>78</v>
      </c>
      <c r="E56" s="66" t="s">
        <v>78</v>
      </c>
      <c r="F56" s="66" t="s">
        <v>78</v>
      </c>
      <c r="G56" s="65" t="s">
        <v>78</v>
      </c>
      <c r="H56" s="65">
        <v>0</v>
      </c>
      <c r="I56" s="65">
        <v>0</v>
      </c>
      <c r="J56" s="65" t="s">
        <v>78</v>
      </c>
      <c r="K56" s="65" t="s">
        <v>78</v>
      </c>
      <c r="L56" s="65" t="s">
        <v>78</v>
      </c>
      <c r="M56" s="65" t="s">
        <v>78</v>
      </c>
      <c r="N56" s="65">
        <v>0</v>
      </c>
      <c r="O56" s="65" t="s">
        <v>78</v>
      </c>
      <c r="P56" s="65">
        <v>0</v>
      </c>
      <c r="Q56" s="65">
        <v>0</v>
      </c>
      <c r="R56" s="13" t="s">
        <v>78</v>
      </c>
      <c r="S56" s="13" t="s">
        <v>78</v>
      </c>
      <c r="T56" s="65">
        <v>0</v>
      </c>
      <c r="U56" s="65" t="s">
        <v>78</v>
      </c>
      <c r="V56" s="65">
        <v>0</v>
      </c>
      <c r="W56" s="65">
        <v>0</v>
      </c>
      <c r="X56" s="65" t="s">
        <v>78</v>
      </c>
      <c r="Y56" s="65" t="s">
        <v>78</v>
      </c>
      <c r="Z56" s="65" t="s">
        <v>78</v>
      </c>
      <c r="AA56" s="65" t="s">
        <v>78</v>
      </c>
      <c r="AB56" s="65" t="s">
        <v>78</v>
      </c>
      <c r="AC56" s="65" t="s">
        <v>78</v>
      </c>
      <c r="AD56" s="65" t="s">
        <v>78</v>
      </c>
      <c r="AE56" s="65" t="s">
        <v>78</v>
      </c>
      <c r="AF56" s="65" t="s">
        <v>78</v>
      </c>
      <c r="AG56" s="65" t="s">
        <v>78</v>
      </c>
      <c r="AH56" s="65" t="s">
        <v>78</v>
      </c>
      <c r="AI56" s="65">
        <v>0</v>
      </c>
      <c r="AJ56" s="65">
        <v>0</v>
      </c>
      <c r="AK56" s="65">
        <v>0</v>
      </c>
      <c r="AL56" s="65">
        <v>0</v>
      </c>
      <c r="AM56" s="65">
        <v>0</v>
      </c>
      <c r="AN56" s="65" t="s">
        <v>78</v>
      </c>
      <c r="AO56" s="65" t="s">
        <v>78</v>
      </c>
      <c r="AP56" s="65" t="s">
        <v>78</v>
      </c>
      <c r="AQ56" s="65" t="s">
        <v>78</v>
      </c>
      <c r="AR56" s="65" t="s">
        <v>78</v>
      </c>
      <c r="AS56" s="65">
        <v>0</v>
      </c>
      <c r="AT56" s="65">
        <v>0</v>
      </c>
      <c r="AU56" s="65">
        <v>0</v>
      </c>
      <c r="AV56" s="65">
        <v>0</v>
      </c>
      <c r="AW56" s="65">
        <v>0</v>
      </c>
      <c r="AX56" s="65" t="s">
        <v>78</v>
      </c>
      <c r="AY56" s="65" t="s">
        <v>78</v>
      </c>
      <c r="AZ56" s="65" t="s">
        <v>78</v>
      </c>
      <c r="BA56" s="65" t="s">
        <v>78</v>
      </c>
      <c r="BB56" s="65" t="s">
        <v>78</v>
      </c>
      <c r="BC56" s="65">
        <v>0</v>
      </c>
      <c r="BD56" s="65">
        <v>0</v>
      </c>
      <c r="BE56" s="65">
        <v>0</v>
      </c>
      <c r="BF56" s="65">
        <v>0</v>
      </c>
      <c r="BG56" s="65">
        <v>0</v>
      </c>
      <c r="BH56" s="65" t="s">
        <v>78</v>
      </c>
      <c r="BI56" s="65" t="s">
        <v>78</v>
      </c>
      <c r="BJ56" s="65" t="s">
        <v>78</v>
      </c>
      <c r="BK56" s="65" t="s">
        <v>78</v>
      </c>
      <c r="BL56" s="65" t="s">
        <v>78</v>
      </c>
      <c r="BM56" s="65">
        <v>0</v>
      </c>
      <c r="BN56" s="65">
        <v>0</v>
      </c>
      <c r="BO56" s="65">
        <v>0</v>
      </c>
      <c r="BP56" s="65">
        <v>0</v>
      </c>
      <c r="BQ56" s="65">
        <v>0</v>
      </c>
      <c r="BR56" s="65" t="s">
        <v>78</v>
      </c>
      <c r="BS56" s="65" t="s">
        <v>78</v>
      </c>
      <c r="BT56" s="65" t="s">
        <v>78</v>
      </c>
      <c r="BU56" s="65" t="s">
        <v>78</v>
      </c>
      <c r="BV56" s="65" t="s">
        <v>78</v>
      </c>
      <c r="BW56" s="65">
        <v>0</v>
      </c>
      <c r="BX56" s="65">
        <v>0</v>
      </c>
      <c r="BY56" s="65">
        <v>0</v>
      </c>
      <c r="BZ56" s="65">
        <v>0</v>
      </c>
      <c r="CA56" s="65">
        <v>0</v>
      </c>
      <c r="CB56" s="68" t="s">
        <v>78</v>
      </c>
      <c r="CC56" s="68" t="s">
        <v>78</v>
      </c>
      <c r="CD56" s="68" t="s">
        <v>78</v>
      </c>
      <c r="CE56" s="68" t="s">
        <v>78</v>
      </c>
      <c r="CF56" s="68" t="s">
        <v>78</v>
      </c>
      <c r="CG56" s="68" t="s">
        <v>78</v>
      </c>
    </row>
    <row r="57" spans="1:85" s="67" customFormat="1" ht="36" customHeight="1" x14ac:dyDescent="0.25">
      <c r="A57" s="64" t="s">
        <v>160</v>
      </c>
      <c r="B57" s="63" t="s">
        <v>161</v>
      </c>
      <c r="C57" s="64" t="s">
        <v>85</v>
      </c>
      <c r="D57" s="65" t="s">
        <v>78</v>
      </c>
      <c r="E57" s="66" t="s">
        <v>78</v>
      </c>
      <c r="F57" s="66" t="s">
        <v>78</v>
      </c>
      <c r="G57" s="65" t="s">
        <v>78</v>
      </c>
      <c r="H57" s="65">
        <v>0</v>
      </c>
      <c r="I57" s="65">
        <v>0</v>
      </c>
      <c r="J57" s="65" t="s">
        <v>78</v>
      </c>
      <c r="K57" s="65" t="s">
        <v>78</v>
      </c>
      <c r="L57" s="65" t="s">
        <v>78</v>
      </c>
      <c r="M57" s="65" t="s">
        <v>78</v>
      </c>
      <c r="N57" s="65">
        <v>0</v>
      </c>
      <c r="O57" s="65" t="s">
        <v>78</v>
      </c>
      <c r="P57" s="65">
        <v>0</v>
      </c>
      <c r="Q57" s="65">
        <v>0</v>
      </c>
      <c r="R57" s="13" t="s">
        <v>78</v>
      </c>
      <c r="S57" s="13" t="s">
        <v>78</v>
      </c>
      <c r="T57" s="65">
        <v>0</v>
      </c>
      <c r="U57" s="65" t="s">
        <v>78</v>
      </c>
      <c r="V57" s="65">
        <v>0</v>
      </c>
      <c r="W57" s="65">
        <v>0</v>
      </c>
      <c r="X57" s="65" t="s">
        <v>78</v>
      </c>
      <c r="Y57" s="65" t="s">
        <v>78</v>
      </c>
      <c r="Z57" s="65" t="s">
        <v>78</v>
      </c>
      <c r="AA57" s="65" t="s">
        <v>78</v>
      </c>
      <c r="AB57" s="65" t="s">
        <v>78</v>
      </c>
      <c r="AC57" s="65" t="s">
        <v>78</v>
      </c>
      <c r="AD57" s="65" t="s">
        <v>78</v>
      </c>
      <c r="AE57" s="65" t="s">
        <v>78</v>
      </c>
      <c r="AF57" s="65" t="s">
        <v>78</v>
      </c>
      <c r="AG57" s="65" t="s">
        <v>78</v>
      </c>
      <c r="AH57" s="65" t="s">
        <v>78</v>
      </c>
      <c r="AI57" s="65">
        <v>0</v>
      </c>
      <c r="AJ57" s="65">
        <v>0</v>
      </c>
      <c r="AK57" s="65">
        <v>0</v>
      </c>
      <c r="AL57" s="65">
        <v>0</v>
      </c>
      <c r="AM57" s="65">
        <v>0</v>
      </c>
      <c r="AN57" s="65" t="s">
        <v>78</v>
      </c>
      <c r="AO57" s="65" t="s">
        <v>78</v>
      </c>
      <c r="AP57" s="65" t="s">
        <v>78</v>
      </c>
      <c r="AQ57" s="65" t="s">
        <v>78</v>
      </c>
      <c r="AR57" s="65" t="s">
        <v>78</v>
      </c>
      <c r="AS57" s="65">
        <v>0</v>
      </c>
      <c r="AT57" s="65">
        <v>0</v>
      </c>
      <c r="AU57" s="65">
        <v>0</v>
      </c>
      <c r="AV57" s="65">
        <v>0</v>
      </c>
      <c r="AW57" s="65">
        <v>0</v>
      </c>
      <c r="AX57" s="65" t="s">
        <v>78</v>
      </c>
      <c r="AY57" s="65" t="s">
        <v>78</v>
      </c>
      <c r="AZ57" s="65" t="s">
        <v>78</v>
      </c>
      <c r="BA57" s="65" t="s">
        <v>78</v>
      </c>
      <c r="BB57" s="65" t="s">
        <v>78</v>
      </c>
      <c r="BC57" s="65">
        <v>0</v>
      </c>
      <c r="BD57" s="65">
        <v>0</v>
      </c>
      <c r="BE57" s="65">
        <v>0</v>
      </c>
      <c r="BF57" s="65">
        <v>0</v>
      </c>
      <c r="BG57" s="65">
        <v>0</v>
      </c>
      <c r="BH57" s="65" t="s">
        <v>78</v>
      </c>
      <c r="BI57" s="65" t="s">
        <v>78</v>
      </c>
      <c r="BJ57" s="65" t="s">
        <v>78</v>
      </c>
      <c r="BK57" s="65" t="s">
        <v>78</v>
      </c>
      <c r="BL57" s="65" t="s">
        <v>78</v>
      </c>
      <c r="BM57" s="65">
        <v>0</v>
      </c>
      <c r="BN57" s="65">
        <v>0</v>
      </c>
      <c r="BO57" s="65">
        <v>0</v>
      </c>
      <c r="BP57" s="65">
        <v>0</v>
      </c>
      <c r="BQ57" s="65">
        <v>0</v>
      </c>
      <c r="BR57" s="65" t="s">
        <v>78</v>
      </c>
      <c r="BS57" s="65" t="s">
        <v>78</v>
      </c>
      <c r="BT57" s="65" t="s">
        <v>78</v>
      </c>
      <c r="BU57" s="65" t="s">
        <v>78</v>
      </c>
      <c r="BV57" s="65" t="s">
        <v>78</v>
      </c>
      <c r="BW57" s="65">
        <v>0</v>
      </c>
      <c r="BX57" s="65">
        <v>0</v>
      </c>
      <c r="BY57" s="65">
        <v>0</v>
      </c>
      <c r="BZ57" s="65">
        <v>0</v>
      </c>
      <c r="CA57" s="65">
        <v>0</v>
      </c>
      <c r="CB57" s="68" t="s">
        <v>78</v>
      </c>
      <c r="CC57" s="68" t="s">
        <v>78</v>
      </c>
      <c r="CD57" s="68" t="s">
        <v>78</v>
      </c>
      <c r="CE57" s="68" t="s">
        <v>78</v>
      </c>
      <c r="CF57" s="68" t="s">
        <v>78</v>
      </c>
      <c r="CG57" s="68" t="s">
        <v>78</v>
      </c>
    </row>
    <row r="58" spans="1:85" s="67" customFormat="1" ht="36" customHeight="1" x14ac:dyDescent="0.25">
      <c r="A58" s="64" t="s">
        <v>162</v>
      </c>
      <c r="B58" s="63" t="s">
        <v>163</v>
      </c>
      <c r="C58" s="64" t="s">
        <v>85</v>
      </c>
      <c r="D58" s="65" t="s">
        <v>78</v>
      </c>
      <c r="E58" s="66" t="s">
        <v>78</v>
      </c>
      <c r="F58" s="66" t="s">
        <v>78</v>
      </c>
      <c r="G58" s="65" t="s">
        <v>78</v>
      </c>
      <c r="H58" s="65">
        <v>0</v>
      </c>
      <c r="I58" s="65">
        <v>0</v>
      </c>
      <c r="J58" s="65" t="s">
        <v>78</v>
      </c>
      <c r="K58" s="65" t="s">
        <v>78</v>
      </c>
      <c r="L58" s="65" t="s">
        <v>78</v>
      </c>
      <c r="M58" s="65" t="s">
        <v>78</v>
      </c>
      <c r="N58" s="65">
        <v>0</v>
      </c>
      <c r="O58" s="65" t="s">
        <v>78</v>
      </c>
      <c r="P58" s="65">
        <v>0</v>
      </c>
      <c r="Q58" s="65">
        <v>0</v>
      </c>
      <c r="R58" s="13" t="s">
        <v>78</v>
      </c>
      <c r="S58" s="13" t="s">
        <v>78</v>
      </c>
      <c r="T58" s="65">
        <v>0</v>
      </c>
      <c r="U58" s="65" t="s">
        <v>78</v>
      </c>
      <c r="V58" s="65">
        <v>0</v>
      </c>
      <c r="W58" s="65">
        <v>0</v>
      </c>
      <c r="X58" s="65" t="s">
        <v>78</v>
      </c>
      <c r="Y58" s="65" t="s">
        <v>78</v>
      </c>
      <c r="Z58" s="65" t="s">
        <v>78</v>
      </c>
      <c r="AA58" s="65" t="s">
        <v>78</v>
      </c>
      <c r="AB58" s="65" t="s">
        <v>78</v>
      </c>
      <c r="AC58" s="65" t="s">
        <v>78</v>
      </c>
      <c r="AD58" s="65" t="s">
        <v>78</v>
      </c>
      <c r="AE58" s="65" t="s">
        <v>78</v>
      </c>
      <c r="AF58" s="65" t="s">
        <v>78</v>
      </c>
      <c r="AG58" s="65" t="s">
        <v>78</v>
      </c>
      <c r="AH58" s="65" t="s">
        <v>78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 t="s">
        <v>78</v>
      </c>
      <c r="AO58" s="65" t="s">
        <v>78</v>
      </c>
      <c r="AP58" s="65" t="s">
        <v>78</v>
      </c>
      <c r="AQ58" s="65" t="s">
        <v>78</v>
      </c>
      <c r="AR58" s="65" t="s">
        <v>78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5" t="s">
        <v>78</v>
      </c>
      <c r="AY58" s="65" t="s">
        <v>78</v>
      </c>
      <c r="AZ58" s="65" t="s">
        <v>78</v>
      </c>
      <c r="BA58" s="65" t="s">
        <v>78</v>
      </c>
      <c r="BB58" s="65" t="s">
        <v>78</v>
      </c>
      <c r="BC58" s="65">
        <v>0</v>
      </c>
      <c r="BD58" s="65">
        <v>0</v>
      </c>
      <c r="BE58" s="65">
        <v>0</v>
      </c>
      <c r="BF58" s="65">
        <v>0</v>
      </c>
      <c r="BG58" s="65">
        <v>0</v>
      </c>
      <c r="BH58" s="65" t="s">
        <v>78</v>
      </c>
      <c r="BI58" s="65" t="s">
        <v>78</v>
      </c>
      <c r="BJ58" s="65" t="s">
        <v>78</v>
      </c>
      <c r="BK58" s="65" t="s">
        <v>78</v>
      </c>
      <c r="BL58" s="65" t="s">
        <v>78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65" t="s">
        <v>78</v>
      </c>
      <c r="BS58" s="65" t="s">
        <v>78</v>
      </c>
      <c r="BT58" s="65" t="s">
        <v>78</v>
      </c>
      <c r="BU58" s="65" t="s">
        <v>78</v>
      </c>
      <c r="BV58" s="65" t="s">
        <v>78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8" t="s">
        <v>78</v>
      </c>
      <c r="CC58" s="68" t="s">
        <v>78</v>
      </c>
      <c r="CD58" s="68" t="s">
        <v>78</v>
      </c>
      <c r="CE58" s="68" t="s">
        <v>78</v>
      </c>
      <c r="CF58" s="68" t="s">
        <v>78</v>
      </c>
      <c r="CG58" s="68" t="s">
        <v>78</v>
      </c>
    </row>
    <row r="59" spans="1:85" s="67" customFormat="1" ht="36" customHeight="1" x14ac:dyDescent="0.25">
      <c r="A59" s="64" t="s">
        <v>164</v>
      </c>
      <c r="B59" s="63" t="s">
        <v>165</v>
      </c>
      <c r="C59" s="64" t="s">
        <v>85</v>
      </c>
      <c r="D59" s="65" t="s">
        <v>78</v>
      </c>
      <c r="E59" s="66" t="s">
        <v>78</v>
      </c>
      <c r="F59" s="66" t="s">
        <v>78</v>
      </c>
      <c r="G59" s="65" t="s">
        <v>78</v>
      </c>
      <c r="H59" s="65">
        <v>0</v>
      </c>
      <c r="I59" s="65">
        <v>0</v>
      </c>
      <c r="J59" s="65" t="s">
        <v>78</v>
      </c>
      <c r="K59" s="65" t="s">
        <v>78</v>
      </c>
      <c r="L59" s="65" t="s">
        <v>78</v>
      </c>
      <c r="M59" s="65" t="s">
        <v>78</v>
      </c>
      <c r="N59" s="65">
        <v>0</v>
      </c>
      <c r="O59" s="65" t="s">
        <v>78</v>
      </c>
      <c r="P59" s="65">
        <v>0</v>
      </c>
      <c r="Q59" s="65">
        <v>0</v>
      </c>
      <c r="R59" s="13" t="s">
        <v>78</v>
      </c>
      <c r="S59" s="13" t="s">
        <v>78</v>
      </c>
      <c r="T59" s="65">
        <v>0</v>
      </c>
      <c r="U59" s="65" t="s">
        <v>78</v>
      </c>
      <c r="V59" s="65">
        <v>0</v>
      </c>
      <c r="W59" s="65">
        <v>0</v>
      </c>
      <c r="X59" s="65" t="s">
        <v>78</v>
      </c>
      <c r="Y59" s="65" t="s">
        <v>78</v>
      </c>
      <c r="Z59" s="65" t="s">
        <v>78</v>
      </c>
      <c r="AA59" s="65" t="s">
        <v>78</v>
      </c>
      <c r="AB59" s="65" t="s">
        <v>78</v>
      </c>
      <c r="AC59" s="65" t="s">
        <v>78</v>
      </c>
      <c r="AD59" s="65" t="s">
        <v>78</v>
      </c>
      <c r="AE59" s="65" t="s">
        <v>78</v>
      </c>
      <c r="AF59" s="65" t="s">
        <v>78</v>
      </c>
      <c r="AG59" s="65" t="s">
        <v>78</v>
      </c>
      <c r="AH59" s="65" t="s">
        <v>78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 t="s">
        <v>78</v>
      </c>
      <c r="AO59" s="65" t="s">
        <v>78</v>
      </c>
      <c r="AP59" s="65" t="s">
        <v>78</v>
      </c>
      <c r="AQ59" s="65" t="s">
        <v>78</v>
      </c>
      <c r="AR59" s="65" t="s">
        <v>78</v>
      </c>
      <c r="AS59" s="65">
        <v>0</v>
      </c>
      <c r="AT59" s="65">
        <v>0</v>
      </c>
      <c r="AU59" s="65">
        <v>0</v>
      </c>
      <c r="AV59" s="65">
        <v>0</v>
      </c>
      <c r="AW59" s="65">
        <v>0</v>
      </c>
      <c r="AX59" s="65" t="s">
        <v>78</v>
      </c>
      <c r="AY59" s="65" t="s">
        <v>78</v>
      </c>
      <c r="AZ59" s="65" t="s">
        <v>78</v>
      </c>
      <c r="BA59" s="65" t="s">
        <v>78</v>
      </c>
      <c r="BB59" s="65" t="s">
        <v>78</v>
      </c>
      <c r="BC59" s="65">
        <v>0</v>
      </c>
      <c r="BD59" s="65">
        <v>0</v>
      </c>
      <c r="BE59" s="65">
        <v>0</v>
      </c>
      <c r="BF59" s="65">
        <v>0</v>
      </c>
      <c r="BG59" s="65">
        <v>0</v>
      </c>
      <c r="BH59" s="65" t="s">
        <v>78</v>
      </c>
      <c r="BI59" s="65" t="s">
        <v>78</v>
      </c>
      <c r="BJ59" s="65" t="s">
        <v>78</v>
      </c>
      <c r="BK59" s="65" t="s">
        <v>78</v>
      </c>
      <c r="BL59" s="65" t="s">
        <v>78</v>
      </c>
      <c r="BM59" s="65">
        <v>0</v>
      </c>
      <c r="BN59" s="65">
        <v>0</v>
      </c>
      <c r="BO59" s="65">
        <v>0</v>
      </c>
      <c r="BP59" s="65">
        <v>0</v>
      </c>
      <c r="BQ59" s="65">
        <v>0</v>
      </c>
      <c r="BR59" s="65" t="s">
        <v>78</v>
      </c>
      <c r="BS59" s="65" t="s">
        <v>78</v>
      </c>
      <c r="BT59" s="65" t="s">
        <v>78</v>
      </c>
      <c r="BU59" s="65" t="s">
        <v>78</v>
      </c>
      <c r="BV59" s="65" t="s">
        <v>78</v>
      </c>
      <c r="BW59" s="65">
        <v>0</v>
      </c>
      <c r="BX59" s="65">
        <v>0</v>
      </c>
      <c r="BY59" s="65">
        <v>0</v>
      </c>
      <c r="BZ59" s="65">
        <v>0</v>
      </c>
      <c r="CA59" s="65">
        <v>0</v>
      </c>
      <c r="CB59" s="68" t="s">
        <v>78</v>
      </c>
      <c r="CC59" s="68" t="s">
        <v>78</v>
      </c>
      <c r="CD59" s="68" t="s">
        <v>78</v>
      </c>
      <c r="CE59" s="68" t="s">
        <v>78</v>
      </c>
      <c r="CF59" s="68" t="s">
        <v>78</v>
      </c>
      <c r="CG59" s="68" t="s">
        <v>78</v>
      </c>
    </row>
    <row r="60" spans="1:85" s="40" customFormat="1" ht="36" customHeight="1" x14ac:dyDescent="0.25">
      <c r="A60" s="85" t="s">
        <v>83</v>
      </c>
      <c r="B60" s="75" t="s">
        <v>84</v>
      </c>
      <c r="C60" s="71" t="s">
        <v>85</v>
      </c>
      <c r="D60" s="65" t="s">
        <v>78</v>
      </c>
      <c r="E60" s="66" t="s">
        <v>78</v>
      </c>
      <c r="F60" s="66" t="s">
        <v>78</v>
      </c>
      <c r="G60" s="65" t="s">
        <v>78</v>
      </c>
      <c r="H60" s="65">
        <v>0</v>
      </c>
      <c r="I60" s="65">
        <v>0</v>
      </c>
      <c r="J60" s="65" t="s">
        <v>78</v>
      </c>
      <c r="K60" s="65" t="s">
        <v>78</v>
      </c>
      <c r="L60" s="65" t="s">
        <v>78</v>
      </c>
      <c r="M60" s="65" t="s">
        <v>78</v>
      </c>
      <c r="N60" s="65">
        <v>0</v>
      </c>
      <c r="O60" s="65" t="s">
        <v>78</v>
      </c>
      <c r="P60" s="65">
        <v>0</v>
      </c>
      <c r="Q60" s="65">
        <v>0</v>
      </c>
      <c r="R60" s="13" t="s">
        <v>78</v>
      </c>
      <c r="S60" s="13" t="s">
        <v>78</v>
      </c>
      <c r="T60" s="65">
        <v>0</v>
      </c>
      <c r="U60" s="65" t="s">
        <v>78</v>
      </c>
      <c r="V60" s="65">
        <v>0</v>
      </c>
      <c r="W60" s="65">
        <v>0</v>
      </c>
      <c r="X60" s="65" t="s">
        <v>78</v>
      </c>
      <c r="Y60" s="65" t="s">
        <v>78</v>
      </c>
      <c r="Z60" s="65" t="s">
        <v>78</v>
      </c>
      <c r="AA60" s="65" t="s">
        <v>78</v>
      </c>
      <c r="AB60" s="65" t="s">
        <v>78</v>
      </c>
      <c r="AC60" s="65" t="s">
        <v>78</v>
      </c>
      <c r="AD60" s="65" t="s">
        <v>78</v>
      </c>
      <c r="AE60" s="65" t="s">
        <v>78</v>
      </c>
      <c r="AF60" s="65" t="s">
        <v>78</v>
      </c>
      <c r="AG60" s="65" t="s">
        <v>78</v>
      </c>
      <c r="AH60" s="65" t="s">
        <v>78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 t="s">
        <v>78</v>
      </c>
      <c r="AO60" s="65" t="s">
        <v>78</v>
      </c>
      <c r="AP60" s="65" t="s">
        <v>78</v>
      </c>
      <c r="AQ60" s="65" t="s">
        <v>78</v>
      </c>
      <c r="AR60" s="65" t="s">
        <v>78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 t="s">
        <v>78</v>
      </c>
      <c r="AY60" s="65" t="s">
        <v>78</v>
      </c>
      <c r="AZ60" s="65" t="s">
        <v>78</v>
      </c>
      <c r="BA60" s="65" t="s">
        <v>78</v>
      </c>
      <c r="BB60" s="65" t="s">
        <v>78</v>
      </c>
      <c r="BC60" s="65">
        <v>0</v>
      </c>
      <c r="BD60" s="65">
        <v>0</v>
      </c>
      <c r="BE60" s="65">
        <v>0</v>
      </c>
      <c r="BF60" s="65">
        <v>0</v>
      </c>
      <c r="BG60" s="65">
        <v>0</v>
      </c>
      <c r="BH60" s="65" t="s">
        <v>78</v>
      </c>
      <c r="BI60" s="65" t="s">
        <v>78</v>
      </c>
      <c r="BJ60" s="65" t="s">
        <v>78</v>
      </c>
      <c r="BK60" s="65" t="s">
        <v>78</v>
      </c>
      <c r="BL60" s="65" t="s">
        <v>78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65" t="s">
        <v>78</v>
      </c>
      <c r="BS60" s="65" t="s">
        <v>78</v>
      </c>
      <c r="BT60" s="65" t="s">
        <v>78</v>
      </c>
      <c r="BU60" s="65" t="s">
        <v>78</v>
      </c>
      <c r="BV60" s="65" t="s">
        <v>78</v>
      </c>
      <c r="BW60" s="65">
        <v>0</v>
      </c>
      <c r="BX60" s="65">
        <v>0</v>
      </c>
      <c r="BY60" s="65">
        <v>0</v>
      </c>
      <c r="BZ60" s="65">
        <v>0</v>
      </c>
      <c r="CA60" s="65">
        <v>0</v>
      </c>
      <c r="CB60" s="68" t="s">
        <v>78</v>
      </c>
      <c r="CC60" s="68" t="s">
        <v>78</v>
      </c>
      <c r="CD60" s="68" t="s">
        <v>78</v>
      </c>
      <c r="CE60" s="68" t="s">
        <v>78</v>
      </c>
      <c r="CF60" s="68" t="s">
        <v>78</v>
      </c>
      <c r="CG60" s="68" t="s">
        <v>78</v>
      </c>
    </row>
    <row r="61" spans="1:85" x14ac:dyDescent="0.25">
      <c r="A61" s="17"/>
      <c r="B61" s="18"/>
      <c r="C61" s="19"/>
      <c r="D61" s="20"/>
      <c r="E61" s="20"/>
      <c r="F61" s="20"/>
      <c r="G61" s="20"/>
      <c r="H61" s="22"/>
      <c r="I61" s="22"/>
      <c r="J61" s="23"/>
      <c r="K61" s="23"/>
      <c r="L61" s="23"/>
      <c r="M61" s="23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</row>
    <row r="62" spans="1:85" x14ac:dyDescent="0.25">
      <c r="A62" s="17"/>
      <c r="B62" s="18"/>
      <c r="C62" s="19"/>
      <c r="D62" s="20"/>
      <c r="E62" s="20"/>
      <c r="F62" s="20"/>
      <c r="G62" s="20"/>
      <c r="H62" s="22"/>
      <c r="I62" s="22"/>
      <c r="J62" s="23"/>
      <c r="K62" s="23"/>
      <c r="L62" s="23"/>
      <c r="M62" s="23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</row>
    <row r="63" spans="1:85" x14ac:dyDescent="0.25">
      <c r="A63" s="17"/>
      <c r="B63" s="18"/>
      <c r="C63" s="19"/>
      <c r="D63" s="20"/>
      <c r="E63" s="20"/>
      <c r="F63" s="20"/>
      <c r="G63" s="20"/>
      <c r="H63" s="22"/>
      <c r="I63" s="22"/>
      <c r="J63" s="23"/>
      <c r="K63" s="23"/>
      <c r="L63" s="23"/>
      <c r="M63" s="23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</row>
    <row r="64" spans="1:85" x14ac:dyDescent="0.25">
      <c r="A64" s="17"/>
      <c r="B64" s="18"/>
      <c r="C64" s="19"/>
      <c r="D64" s="20"/>
      <c r="E64" s="20"/>
      <c r="F64" s="20"/>
      <c r="G64" s="20"/>
      <c r="H64" s="22"/>
      <c r="I64" s="22"/>
      <c r="J64" s="23"/>
      <c r="K64" s="23"/>
      <c r="L64" s="23"/>
      <c r="M64" s="23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</row>
    <row r="65" spans="1:84" x14ac:dyDescent="0.25">
      <c r="A65" s="17"/>
      <c r="B65" s="18"/>
      <c r="C65" s="19"/>
      <c r="D65" s="20"/>
      <c r="E65" s="20"/>
      <c r="F65" s="20"/>
      <c r="G65" s="20"/>
      <c r="H65" s="22"/>
      <c r="I65" s="22"/>
      <c r="J65" s="23"/>
      <c r="K65" s="23"/>
      <c r="L65" s="23"/>
      <c r="M65" s="23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135"/>
      <c r="BN65" s="22"/>
      <c r="BO65" s="22"/>
      <c r="BP65" s="134"/>
      <c r="BQ65" s="134"/>
      <c r="BR65" s="22"/>
      <c r="BS65" s="22"/>
      <c r="BT65" s="22"/>
      <c r="BU65" s="22"/>
      <c r="BV65" s="22"/>
      <c r="BW65" s="135"/>
      <c r="BX65" s="22"/>
      <c r="BY65" s="22"/>
      <c r="BZ65" s="22"/>
      <c r="CA65" s="22"/>
      <c r="CB65" s="22"/>
      <c r="CC65" s="22"/>
      <c r="CD65" s="22"/>
      <c r="CE65" s="22"/>
      <c r="CF65" s="22"/>
    </row>
    <row r="66" spans="1:84" x14ac:dyDescent="0.25">
      <c r="A66" s="17"/>
      <c r="B66" s="18"/>
      <c r="C66" s="19"/>
      <c r="D66" s="20"/>
      <c r="E66" s="20"/>
      <c r="F66" s="20"/>
      <c r="G66" s="20"/>
      <c r="H66" s="22"/>
      <c r="I66" s="22"/>
      <c r="J66" s="23"/>
      <c r="K66" s="23"/>
      <c r="L66" s="23"/>
      <c r="M66" s="23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</row>
    <row r="67" spans="1:84" x14ac:dyDescent="0.25">
      <c r="A67" s="17"/>
      <c r="B67" s="18"/>
      <c r="C67" s="19"/>
      <c r="D67" s="20"/>
      <c r="E67" s="20"/>
      <c r="F67" s="20"/>
      <c r="G67" s="20"/>
      <c r="H67" s="22"/>
      <c r="I67" s="22"/>
      <c r="J67" s="23"/>
      <c r="K67" s="23"/>
      <c r="L67" s="23"/>
      <c r="M67" s="23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134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</row>
    <row r="68" spans="1:84" x14ac:dyDescent="0.25">
      <c r="A68" s="17"/>
      <c r="B68" s="18"/>
      <c r="C68" s="19"/>
      <c r="D68" s="20"/>
      <c r="E68" s="20"/>
      <c r="F68" s="20"/>
      <c r="G68" s="20"/>
      <c r="H68" s="22"/>
      <c r="I68" s="22"/>
      <c r="J68" s="23"/>
      <c r="K68" s="23"/>
      <c r="L68" s="23"/>
      <c r="M68" s="23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</row>
    <row r="69" spans="1:84" x14ac:dyDescent="0.25">
      <c r="A69" s="17"/>
      <c r="B69" s="18"/>
      <c r="C69" s="19"/>
      <c r="D69" s="20"/>
      <c r="E69" s="20"/>
      <c r="F69" s="20"/>
      <c r="G69" s="20"/>
      <c r="H69" s="20"/>
      <c r="I69" s="22"/>
      <c r="J69" s="23"/>
      <c r="K69" s="23"/>
      <c r="L69" s="23"/>
      <c r="M69" s="23"/>
      <c r="N69" s="21"/>
      <c r="O69" s="20"/>
      <c r="P69" s="22"/>
      <c r="Q69" s="22"/>
      <c r="R69" s="22"/>
      <c r="S69" s="22"/>
      <c r="T69" s="22"/>
      <c r="U69" s="22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</row>
    <row r="71" spans="1:84" x14ac:dyDescent="0.25">
      <c r="A71" s="90" t="s">
        <v>74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15"/>
      <c r="R71" s="15"/>
      <c r="S71" s="15"/>
      <c r="T71" s="15"/>
      <c r="U71" s="15"/>
    </row>
    <row r="72" spans="1:84" x14ac:dyDescent="0.25">
      <c r="A72" s="90" t="s">
        <v>75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15"/>
      <c r="R72" s="15"/>
      <c r="S72" s="15"/>
      <c r="T72" s="15"/>
      <c r="U72" s="15"/>
    </row>
    <row r="73" spans="1:84" x14ac:dyDescent="0.25">
      <c r="A73" s="90" t="s">
        <v>76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15"/>
      <c r="R73" s="15"/>
      <c r="S73" s="15"/>
      <c r="T73" s="15"/>
      <c r="U73" s="15"/>
    </row>
    <row r="74" spans="1:84" x14ac:dyDescent="0.25">
      <c r="A74" s="90" t="s">
        <v>77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15"/>
      <c r="R74" s="15"/>
      <c r="S74" s="15"/>
      <c r="T74" s="15"/>
      <c r="U74" s="15"/>
    </row>
    <row r="75" spans="1:84" x14ac:dyDescent="0.25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15"/>
      <c r="R75" s="15"/>
      <c r="S75" s="15"/>
      <c r="T75" s="15"/>
      <c r="U75" s="15"/>
      <c r="V75" s="15"/>
    </row>
    <row r="76" spans="1:84" x14ac:dyDescent="0.25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</row>
    <row r="77" spans="1:84" x14ac:dyDescent="0.25"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</row>
    <row r="78" spans="1:84" x14ac:dyDescent="0.25"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</row>
  </sheetData>
  <autoFilter ref="A17:BB51"/>
  <mergeCells count="49">
    <mergeCell ref="BR15:BV15"/>
    <mergeCell ref="CG14:CG16"/>
    <mergeCell ref="F14:G15"/>
    <mergeCell ref="H14:M14"/>
    <mergeCell ref="K15:M15"/>
    <mergeCell ref="P14:S14"/>
    <mergeCell ref="R15:S15"/>
    <mergeCell ref="AS15:AW15"/>
    <mergeCell ref="AN15:AR15"/>
    <mergeCell ref="AX15:BB15"/>
    <mergeCell ref="AD15:AH15"/>
    <mergeCell ref="BC15:BG15"/>
    <mergeCell ref="T14:U15"/>
    <mergeCell ref="A9:AH9"/>
    <mergeCell ref="A10:AH10"/>
    <mergeCell ref="V14:X15"/>
    <mergeCell ref="Y14:AH14"/>
    <mergeCell ref="A11:AH11"/>
    <mergeCell ref="A12:AH12"/>
    <mergeCell ref="A14:A16"/>
    <mergeCell ref="B14:B16"/>
    <mergeCell ref="C14:C16"/>
    <mergeCell ref="D14:D16"/>
    <mergeCell ref="E14:E16"/>
    <mergeCell ref="H15:J15"/>
    <mergeCell ref="CA1:CC3"/>
    <mergeCell ref="BW15:CA15"/>
    <mergeCell ref="CB15:CF15"/>
    <mergeCell ref="AI15:AM15"/>
    <mergeCell ref="N14:N16"/>
    <mergeCell ref="O14:O16"/>
    <mergeCell ref="P15:Q15"/>
    <mergeCell ref="Y15:AC15"/>
    <mergeCell ref="BH15:BL15"/>
    <mergeCell ref="BM15:BQ15"/>
    <mergeCell ref="A4:AH4"/>
    <mergeCell ref="A5:AH5"/>
    <mergeCell ref="AI14:CF14"/>
    <mergeCell ref="A6:AH6"/>
    <mergeCell ref="A7:AH7"/>
    <mergeCell ref="A8:AH8"/>
    <mergeCell ref="B78:V78"/>
    <mergeCell ref="A76:P76"/>
    <mergeCell ref="A71:P71"/>
    <mergeCell ref="A72:P72"/>
    <mergeCell ref="A73:P73"/>
    <mergeCell ref="A74:P74"/>
    <mergeCell ref="A75:P75"/>
    <mergeCell ref="B77:V77"/>
  </mergeCells>
  <conditionalFormatting sqref="C51">
    <cfRule type="expression" dxfId="6" priority="7">
      <formula>ISBLANK(C51)</formula>
    </cfRule>
  </conditionalFormatting>
  <conditionalFormatting sqref="C51">
    <cfRule type="expression" dxfId="5" priority="6">
      <formula>CELL("защита",C51)</formula>
    </cfRule>
  </conditionalFormatting>
  <conditionalFormatting sqref="E52:F52 B52">
    <cfRule type="containsText" dxfId="4" priority="5" operator="containsText" text="закрыт 2014">
      <formula>NOT(ISERROR(SEARCH("закрыт 2014",B52)))</formula>
    </cfRule>
  </conditionalFormatting>
  <conditionalFormatting sqref="E53:F53 B53">
    <cfRule type="containsText" dxfId="3" priority="4" operator="containsText" text="закрыт 2014">
      <formula>NOT(ISERROR(SEARCH("закрыт 2014",B53)))</formula>
    </cfRule>
  </conditionalFormatting>
  <conditionalFormatting sqref="E54:F54 B54">
    <cfRule type="containsText" dxfId="2" priority="3" operator="containsText" text="закрыт 2014">
      <formula>NOT(ISERROR(SEARCH("закрыт 2014",B54)))</formula>
    </cfRule>
  </conditionalFormatting>
  <conditionalFormatting sqref="E55:F59 B55:B59">
    <cfRule type="containsText" dxfId="1" priority="2" operator="containsText" text="закрыт 2014">
      <formula>NOT(ISERROR(SEARCH("закрыт 2014",B55)))</formula>
    </cfRule>
  </conditionalFormatting>
  <conditionalFormatting sqref="E60:F60">
    <cfRule type="containsText" dxfId="0" priority="1" operator="containsText" text="закрыт 2014">
      <formula>NOT(ISERROR(SEARCH("закрыт 2014",E60)))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28" fitToWidth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8:O8"/>
  <sheetViews>
    <sheetView workbookViewId="0">
      <selection activeCell="O9" sqref="O9"/>
    </sheetView>
  </sheetViews>
  <sheetFormatPr defaultRowHeight="15.75" x14ac:dyDescent="0.25"/>
  <sheetData>
    <row r="8" spans="13:15" x14ac:dyDescent="0.25">
      <c r="M8">
        <v>1096000</v>
      </c>
      <c r="N8">
        <f>M8*1.2</f>
        <v>1315200</v>
      </c>
      <c r="O8">
        <f>N8*4</f>
        <v>5260800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Лист1</vt:lpstr>
      <vt:lpstr>'2'!Область_печати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Наталья</dc:creator>
  <cp:lastModifiedBy>Насекин</cp:lastModifiedBy>
  <dcterms:created xsi:type="dcterms:W3CDTF">2020-07-30T10:28:07Z</dcterms:created>
  <dcterms:modified xsi:type="dcterms:W3CDTF">2025-12-05T10:14:31Z</dcterms:modified>
</cp:coreProperties>
</file>